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lase-Notas\"/>
    </mc:Choice>
  </mc:AlternateContent>
  <xr:revisionPtr revIDLastSave="0" documentId="8_{40338D53-176C-4FF8-A70B-EA9A2C062A48}" xr6:coauthVersionLast="47" xr6:coauthVersionMax="47" xr10:uidLastSave="{00000000-0000-0000-0000-000000000000}"/>
  <workbookProtection workbookAlgorithmName="SHA-512" workbookHashValue="SUHQYjmV/VY36z95pvl3glx+VJv9N6nFRjunJxBeWudu30JFthvhDAMwK/SK4W7IaZMn4ZVGSOjGEef9WhI11Q==" workbookSaltValue="L7ldz80qAzSj0DyHxSXu8w==" workbookSpinCount="100000" lockStructure="1"/>
  <bookViews>
    <workbookView xWindow="3825" yWindow="2550" windowWidth="11970" windowHeight="8370" xr2:uid="{CB796FF7-5E18-4B1A-B362-3CB98C963F7E}"/>
  </bookViews>
  <sheets>
    <sheet name="GRAMM031A" sheetId="8" r:id="rId1"/>
    <sheet name="GRAMM031B" sheetId="7" r:id="rId2"/>
    <sheet name="GRAMM032A" sheetId="6" r:id="rId3"/>
    <sheet name="GRAMM032B" sheetId="5" r:id="rId4"/>
    <sheet name="SPELL031A" sheetId="4" r:id="rId5"/>
    <sheet name="SPELL031B" sheetId="1" r:id="rId6"/>
    <sheet name="SPELL032A" sheetId="2" r:id="rId7"/>
    <sheet name="SPELL032B" sheetId="3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32" i="3" l="1"/>
  <c r="O32" i="3"/>
  <c r="N32" i="3"/>
  <c r="M32" i="3"/>
  <c r="P31" i="3"/>
  <c r="O31" i="3"/>
  <c r="N31" i="3"/>
  <c r="M31" i="3"/>
  <c r="P30" i="3"/>
  <c r="O30" i="3"/>
  <c r="N30" i="3"/>
  <c r="M30" i="3"/>
  <c r="P29" i="3"/>
  <c r="O29" i="3"/>
  <c r="N29" i="3"/>
  <c r="M29" i="3"/>
  <c r="P28" i="3"/>
  <c r="O28" i="3"/>
  <c r="N28" i="3"/>
  <c r="M28" i="3"/>
  <c r="P27" i="3"/>
  <c r="O27" i="3"/>
  <c r="N27" i="3"/>
  <c r="M27" i="3"/>
  <c r="P26" i="3"/>
  <c r="O26" i="3"/>
  <c r="N26" i="3"/>
  <c r="M26" i="3"/>
  <c r="P25" i="3"/>
  <c r="O25" i="3"/>
  <c r="N25" i="3"/>
  <c r="M25" i="3"/>
  <c r="P24" i="3"/>
  <c r="O24" i="3"/>
  <c r="N24" i="3"/>
  <c r="M24" i="3"/>
  <c r="P23" i="3"/>
  <c r="O23" i="3"/>
  <c r="N23" i="3"/>
  <c r="M23" i="3"/>
  <c r="P22" i="3"/>
  <c r="O22" i="3"/>
  <c r="N22" i="3"/>
  <c r="M22" i="3"/>
  <c r="P21" i="3"/>
  <c r="O21" i="3"/>
  <c r="N21" i="3"/>
  <c r="M21" i="3"/>
  <c r="P20" i="3"/>
  <c r="O20" i="3"/>
  <c r="N20" i="3"/>
  <c r="M20" i="3"/>
  <c r="P19" i="3"/>
  <c r="O19" i="3"/>
  <c r="N19" i="3"/>
  <c r="M19" i="3"/>
  <c r="P18" i="3"/>
  <c r="O18" i="3"/>
  <c r="N18" i="3"/>
  <c r="M18" i="3"/>
  <c r="P17" i="3"/>
  <c r="O17" i="3"/>
  <c r="N17" i="3"/>
  <c r="M17" i="3"/>
  <c r="P16" i="3"/>
  <c r="O16" i="3"/>
  <c r="N16" i="3"/>
  <c r="M16" i="3"/>
  <c r="P15" i="3"/>
  <c r="O15" i="3"/>
  <c r="N15" i="3"/>
  <c r="M15" i="3"/>
  <c r="P14" i="3"/>
  <c r="O14" i="3"/>
  <c r="N14" i="3"/>
  <c r="M14" i="3"/>
  <c r="P13" i="3"/>
  <c r="O13" i="3"/>
  <c r="N13" i="3"/>
  <c r="M13" i="3"/>
  <c r="P12" i="3"/>
  <c r="O12" i="3"/>
  <c r="N12" i="3"/>
  <c r="M12" i="3"/>
  <c r="P11" i="3"/>
  <c r="O11" i="3"/>
  <c r="N11" i="3"/>
  <c r="M11" i="3"/>
  <c r="P10" i="3"/>
  <c r="O10" i="3"/>
  <c r="N10" i="3"/>
  <c r="M10" i="3"/>
  <c r="P9" i="3"/>
  <c r="O9" i="3"/>
  <c r="N9" i="3"/>
  <c r="M9" i="3"/>
  <c r="P8" i="3"/>
  <c r="O8" i="3"/>
  <c r="N8" i="3"/>
  <c r="M8" i="3"/>
  <c r="P7" i="3"/>
  <c r="O7" i="3"/>
  <c r="N7" i="3"/>
  <c r="M7" i="3"/>
  <c r="P6" i="3"/>
  <c r="O6" i="3"/>
  <c r="N6" i="3"/>
  <c r="M6" i="3"/>
  <c r="P5" i="3"/>
  <c r="O5" i="3"/>
  <c r="N5" i="3"/>
  <c r="M5" i="3"/>
  <c r="P4" i="3"/>
  <c r="O4" i="3"/>
  <c r="N4" i="3"/>
  <c r="M4" i="3"/>
  <c r="P3" i="3"/>
  <c r="O3" i="3"/>
  <c r="N3" i="3"/>
  <c r="M3" i="3"/>
  <c r="P31" i="2"/>
  <c r="O31" i="2"/>
  <c r="N31" i="2"/>
  <c r="M31" i="2"/>
  <c r="P30" i="2"/>
  <c r="O30" i="2"/>
  <c r="N30" i="2"/>
  <c r="M30" i="2"/>
  <c r="P29" i="2"/>
  <c r="O29" i="2"/>
  <c r="N29" i="2"/>
  <c r="M29" i="2"/>
  <c r="P28" i="2"/>
  <c r="O28" i="2"/>
  <c r="N28" i="2"/>
  <c r="M28" i="2"/>
  <c r="P27" i="2"/>
  <c r="O27" i="2"/>
  <c r="N27" i="2"/>
  <c r="M27" i="2"/>
  <c r="P26" i="2"/>
  <c r="O26" i="2"/>
  <c r="N26" i="2"/>
  <c r="M26" i="2"/>
  <c r="P25" i="2"/>
  <c r="O25" i="2"/>
  <c r="N25" i="2"/>
  <c r="M25" i="2"/>
  <c r="P24" i="2"/>
  <c r="O24" i="2"/>
  <c r="N24" i="2"/>
  <c r="M24" i="2"/>
  <c r="P23" i="2"/>
  <c r="O23" i="2"/>
  <c r="N23" i="2"/>
  <c r="M23" i="2"/>
  <c r="P22" i="2"/>
  <c r="O22" i="2"/>
  <c r="N22" i="2"/>
  <c r="M22" i="2"/>
  <c r="P21" i="2"/>
  <c r="O21" i="2"/>
  <c r="N21" i="2"/>
  <c r="M21" i="2"/>
  <c r="P20" i="2"/>
  <c r="O20" i="2"/>
  <c r="N20" i="2"/>
  <c r="M20" i="2"/>
  <c r="P19" i="2"/>
  <c r="O19" i="2"/>
  <c r="N19" i="2"/>
  <c r="M19" i="2"/>
  <c r="P18" i="2"/>
  <c r="O18" i="2"/>
  <c r="N18" i="2"/>
  <c r="M18" i="2"/>
  <c r="P17" i="2"/>
  <c r="O17" i="2"/>
  <c r="N17" i="2"/>
  <c r="M17" i="2"/>
  <c r="P16" i="2"/>
  <c r="O16" i="2"/>
  <c r="N16" i="2"/>
  <c r="M16" i="2"/>
  <c r="P15" i="2"/>
  <c r="O15" i="2"/>
  <c r="N15" i="2"/>
  <c r="M15" i="2"/>
  <c r="P14" i="2"/>
  <c r="O14" i="2"/>
  <c r="N14" i="2"/>
  <c r="M14" i="2"/>
  <c r="P13" i="2"/>
  <c r="O13" i="2"/>
  <c r="N13" i="2"/>
  <c r="M13" i="2"/>
  <c r="P12" i="2"/>
  <c r="O12" i="2"/>
  <c r="N12" i="2"/>
  <c r="M12" i="2"/>
  <c r="P11" i="2"/>
  <c r="O11" i="2"/>
  <c r="N11" i="2"/>
  <c r="M11" i="2"/>
  <c r="P10" i="2"/>
  <c r="O10" i="2"/>
  <c r="N10" i="2"/>
  <c r="M10" i="2"/>
  <c r="P9" i="2"/>
  <c r="O9" i="2"/>
  <c r="N9" i="2"/>
  <c r="M9" i="2"/>
  <c r="P8" i="2"/>
  <c r="O8" i="2"/>
  <c r="N8" i="2"/>
  <c r="M8" i="2"/>
  <c r="P7" i="2"/>
  <c r="O7" i="2"/>
  <c r="N7" i="2"/>
  <c r="M7" i="2"/>
  <c r="P6" i="2"/>
  <c r="O6" i="2"/>
  <c r="N6" i="2"/>
  <c r="M6" i="2"/>
  <c r="P5" i="2"/>
  <c r="O5" i="2"/>
  <c r="N5" i="2"/>
  <c r="M5" i="2"/>
  <c r="P4" i="2"/>
  <c r="O4" i="2"/>
  <c r="N4" i="2"/>
  <c r="M4" i="2"/>
  <c r="P3" i="2"/>
  <c r="O3" i="2"/>
  <c r="N3" i="2"/>
  <c r="M3" i="2"/>
  <c r="P37" i="1"/>
  <c r="O37" i="1"/>
  <c r="N37" i="1"/>
  <c r="M37" i="1"/>
  <c r="P36" i="1"/>
  <c r="O36" i="1"/>
  <c r="N36" i="1"/>
  <c r="M36" i="1"/>
  <c r="P35" i="1"/>
  <c r="O35" i="1"/>
  <c r="N35" i="1"/>
  <c r="M35" i="1"/>
  <c r="P34" i="1"/>
  <c r="O34" i="1"/>
  <c r="N34" i="1"/>
  <c r="M34" i="1"/>
  <c r="P33" i="1"/>
  <c r="O33" i="1"/>
  <c r="N33" i="1"/>
  <c r="M33" i="1"/>
  <c r="P32" i="1"/>
  <c r="O32" i="1"/>
  <c r="N32" i="1"/>
  <c r="M32" i="1"/>
  <c r="P31" i="1"/>
  <c r="O31" i="1"/>
  <c r="N31" i="1"/>
  <c r="M31" i="1"/>
  <c r="P30" i="1"/>
  <c r="O30" i="1"/>
  <c r="N30" i="1"/>
  <c r="M30" i="1"/>
  <c r="P29" i="1"/>
  <c r="O29" i="1"/>
  <c r="N29" i="1"/>
  <c r="M29" i="1"/>
  <c r="P28" i="1"/>
  <c r="O28" i="1"/>
  <c r="N28" i="1"/>
  <c r="M28" i="1"/>
  <c r="P27" i="1"/>
  <c r="O27" i="1"/>
  <c r="N27" i="1"/>
  <c r="M27" i="1"/>
  <c r="P26" i="1"/>
  <c r="O26" i="1"/>
  <c r="N26" i="1"/>
  <c r="M26" i="1"/>
  <c r="P25" i="1"/>
  <c r="O25" i="1"/>
  <c r="N25" i="1"/>
  <c r="M25" i="1"/>
  <c r="P24" i="1"/>
  <c r="O24" i="1"/>
  <c r="N24" i="1"/>
  <c r="M24" i="1"/>
  <c r="P23" i="1"/>
  <c r="O23" i="1"/>
  <c r="N23" i="1"/>
  <c r="M23" i="1"/>
  <c r="P22" i="1"/>
  <c r="O22" i="1"/>
  <c r="N22" i="1"/>
  <c r="M22" i="1"/>
  <c r="P21" i="1"/>
  <c r="O21" i="1"/>
  <c r="N21" i="1"/>
  <c r="M21" i="1"/>
  <c r="P20" i="1"/>
  <c r="O20" i="1"/>
  <c r="N20" i="1"/>
  <c r="M20" i="1"/>
  <c r="P19" i="1"/>
  <c r="O19" i="1"/>
  <c r="N19" i="1"/>
  <c r="M19" i="1"/>
  <c r="P18" i="1"/>
  <c r="O18" i="1"/>
  <c r="N18" i="1"/>
  <c r="M18" i="1"/>
  <c r="P17" i="1"/>
  <c r="O17" i="1"/>
  <c r="N17" i="1"/>
  <c r="M17" i="1"/>
  <c r="P16" i="1"/>
  <c r="O16" i="1"/>
  <c r="N16" i="1"/>
  <c r="M16" i="1"/>
  <c r="P15" i="1"/>
  <c r="O15" i="1"/>
  <c r="N15" i="1"/>
  <c r="M15" i="1"/>
  <c r="P14" i="1"/>
  <c r="O14" i="1"/>
  <c r="N14" i="1"/>
  <c r="M14" i="1"/>
  <c r="P13" i="1"/>
  <c r="O13" i="1"/>
  <c r="N13" i="1"/>
  <c r="M13" i="1"/>
  <c r="P12" i="1"/>
  <c r="O12" i="1"/>
  <c r="N12" i="1"/>
  <c r="M12" i="1"/>
  <c r="P11" i="1"/>
  <c r="O11" i="1"/>
  <c r="N11" i="1"/>
  <c r="M11" i="1"/>
  <c r="P10" i="1"/>
  <c r="O10" i="1"/>
  <c r="N10" i="1"/>
  <c r="M10" i="1"/>
  <c r="P9" i="1"/>
  <c r="O9" i="1"/>
  <c r="N9" i="1"/>
  <c r="M9" i="1"/>
  <c r="P8" i="1"/>
  <c r="O8" i="1"/>
  <c r="N8" i="1"/>
  <c r="M8" i="1"/>
  <c r="P7" i="1"/>
  <c r="O7" i="1"/>
  <c r="N7" i="1"/>
  <c r="M7" i="1"/>
  <c r="P6" i="1"/>
  <c r="O6" i="1"/>
  <c r="N6" i="1"/>
  <c r="M6" i="1"/>
  <c r="P5" i="1"/>
  <c r="O5" i="1"/>
  <c r="N5" i="1"/>
  <c r="M5" i="1"/>
  <c r="P4" i="1"/>
  <c r="O4" i="1"/>
  <c r="N4" i="1"/>
  <c r="M4" i="1"/>
  <c r="P3" i="1"/>
  <c r="O3" i="1"/>
  <c r="N3" i="1"/>
  <c r="M3" i="1"/>
  <c r="P37" i="4"/>
  <c r="O37" i="4"/>
  <c r="N37" i="4"/>
  <c r="M37" i="4"/>
  <c r="P36" i="4"/>
  <c r="O36" i="4"/>
  <c r="N36" i="4"/>
  <c r="M36" i="4"/>
  <c r="P35" i="4"/>
  <c r="O35" i="4"/>
  <c r="N35" i="4"/>
  <c r="M35" i="4"/>
  <c r="P34" i="4"/>
  <c r="O34" i="4"/>
  <c r="N34" i="4"/>
  <c r="M34" i="4"/>
  <c r="P33" i="4"/>
  <c r="O33" i="4"/>
  <c r="N33" i="4"/>
  <c r="M33" i="4"/>
  <c r="P32" i="4"/>
  <c r="O32" i="4"/>
  <c r="N32" i="4"/>
  <c r="M32" i="4"/>
  <c r="P31" i="4"/>
  <c r="O31" i="4"/>
  <c r="N31" i="4"/>
  <c r="M31" i="4"/>
  <c r="P30" i="4"/>
  <c r="O30" i="4"/>
  <c r="N30" i="4"/>
  <c r="M30" i="4"/>
  <c r="P29" i="4"/>
  <c r="O29" i="4"/>
  <c r="N29" i="4"/>
  <c r="M29" i="4"/>
  <c r="P28" i="4"/>
  <c r="O28" i="4"/>
  <c r="N28" i="4"/>
  <c r="M28" i="4"/>
  <c r="P27" i="4"/>
  <c r="O27" i="4"/>
  <c r="N27" i="4"/>
  <c r="M27" i="4"/>
  <c r="P26" i="4"/>
  <c r="O26" i="4"/>
  <c r="N26" i="4"/>
  <c r="M26" i="4"/>
  <c r="P25" i="4"/>
  <c r="O25" i="4"/>
  <c r="N25" i="4"/>
  <c r="M25" i="4"/>
  <c r="P24" i="4"/>
  <c r="O24" i="4"/>
  <c r="N24" i="4"/>
  <c r="M24" i="4"/>
  <c r="P23" i="4"/>
  <c r="O23" i="4"/>
  <c r="N23" i="4"/>
  <c r="M23" i="4"/>
  <c r="P22" i="4"/>
  <c r="O22" i="4"/>
  <c r="N22" i="4"/>
  <c r="M22" i="4"/>
  <c r="P21" i="4"/>
  <c r="O21" i="4"/>
  <c r="N21" i="4"/>
  <c r="M21" i="4"/>
  <c r="P20" i="4"/>
  <c r="O20" i="4"/>
  <c r="N20" i="4"/>
  <c r="M20" i="4"/>
  <c r="P19" i="4"/>
  <c r="O19" i="4"/>
  <c r="N19" i="4"/>
  <c r="M19" i="4"/>
  <c r="P18" i="4"/>
  <c r="O18" i="4"/>
  <c r="N18" i="4"/>
  <c r="M18" i="4"/>
  <c r="P17" i="4"/>
  <c r="O17" i="4"/>
  <c r="N17" i="4"/>
  <c r="M17" i="4"/>
  <c r="P16" i="4"/>
  <c r="O16" i="4"/>
  <c r="N16" i="4"/>
  <c r="M16" i="4"/>
  <c r="P15" i="4"/>
  <c r="O15" i="4"/>
  <c r="N15" i="4"/>
  <c r="M15" i="4"/>
  <c r="P14" i="4"/>
  <c r="O14" i="4"/>
  <c r="N14" i="4"/>
  <c r="M14" i="4"/>
  <c r="P13" i="4"/>
  <c r="O13" i="4"/>
  <c r="N13" i="4"/>
  <c r="M13" i="4"/>
  <c r="P12" i="4"/>
  <c r="O12" i="4"/>
  <c r="N12" i="4"/>
  <c r="M12" i="4"/>
  <c r="P11" i="4"/>
  <c r="O11" i="4"/>
  <c r="N11" i="4"/>
  <c r="M11" i="4"/>
  <c r="P10" i="4"/>
  <c r="O10" i="4"/>
  <c r="N10" i="4"/>
  <c r="M10" i="4"/>
  <c r="P9" i="4"/>
  <c r="O9" i="4"/>
  <c r="N9" i="4"/>
  <c r="M9" i="4"/>
  <c r="P8" i="4"/>
  <c r="O8" i="4"/>
  <c r="N8" i="4"/>
  <c r="M8" i="4"/>
  <c r="P7" i="4"/>
  <c r="O7" i="4"/>
  <c r="N7" i="4"/>
  <c r="M7" i="4"/>
  <c r="P6" i="4"/>
  <c r="O6" i="4"/>
  <c r="N6" i="4"/>
  <c r="M6" i="4"/>
  <c r="P5" i="4"/>
  <c r="O5" i="4"/>
  <c r="N5" i="4"/>
  <c r="M5" i="4"/>
  <c r="P4" i="4"/>
  <c r="O4" i="4"/>
  <c r="N4" i="4"/>
  <c r="M4" i="4"/>
  <c r="P3" i="4"/>
  <c r="O3" i="4"/>
  <c r="N3" i="4"/>
  <c r="M3" i="4"/>
  <c r="P32" i="5"/>
  <c r="O32" i="5"/>
  <c r="N32" i="5"/>
  <c r="M32" i="5"/>
  <c r="P31" i="5"/>
  <c r="O31" i="5"/>
  <c r="N31" i="5"/>
  <c r="M31" i="5"/>
  <c r="P30" i="5"/>
  <c r="O30" i="5"/>
  <c r="N30" i="5"/>
  <c r="M30" i="5"/>
  <c r="P29" i="5"/>
  <c r="O29" i="5"/>
  <c r="N29" i="5"/>
  <c r="M29" i="5"/>
  <c r="P28" i="5"/>
  <c r="O28" i="5"/>
  <c r="N28" i="5"/>
  <c r="M28" i="5"/>
  <c r="P27" i="5"/>
  <c r="O27" i="5"/>
  <c r="N27" i="5"/>
  <c r="M27" i="5"/>
  <c r="P26" i="5"/>
  <c r="O26" i="5"/>
  <c r="N26" i="5"/>
  <c r="M26" i="5"/>
  <c r="P25" i="5"/>
  <c r="O25" i="5"/>
  <c r="N25" i="5"/>
  <c r="M25" i="5"/>
  <c r="P24" i="5"/>
  <c r="O24" i="5"/>
  <c r="N24" i="5"/>
  <c r="M24" i="5"/>
  <c r="P23" i="5"/>
  <c r="O23" i="5"/>
  <c r="N23" i="5"/>
  <c r="M23" i="5"/>
  <c r="P22" i="5"/>
  <c r="O22" i="5"/>
  <c r="N22" i="5"/>
  <c r="M22" i="5"/>
  <c r="P21" i="5"/>
  <c r="O21" i="5"/>
  <c r="N21" i="5"/>
  <c r="M21" i="5"/>
  <c r="P20" i="5"/>
  <c r="O20" i="5"/>
  <c r="N20" i="5"/>
  <c r="M20" i="5"/>
  <c r="P19" i="5"/>
  <c r="O19" i="5"/>
  <c r="N19" i="5"/>
  <c r="M19" i="5"/>
  <c r="P18" i="5"/>
  <c r="O18" i="5"/>
  <c r="N18" i="5"/>
  <c r="M18" i="5"/>
  <c r="P17" i="5"/>
  <c r="O17" i="5"/>
  <c r="N17" i="5"/>
  <c r="M17" i="5"/>
  <c r="P16" i="5"/>
  <c r="O16" i="5"/>
  <c r="N16" i="5"/>
  <c r="M16" i="5"/>
  <c r="P15" i="5"/>
  <c r="O15" i="5"/>
  <c r="N15" i="5"/>
  <c r="M15" i="5"/>
  <c r="P14" i="5"/>
  <c r="O14" i="5"/>
  <c r="N14" i="5"/>
  <c r="M14" i="5"/>
  <c r="P13" i="5"/>
  <c r="O13" i="5"/>
  <c r="N13" i="5"/>
  <c r="M13" i="5"/>
  <c r="P12" i="5"/>
  <c r="O12" i="5"/>
  <c r="N12" i="5"/>
  <c r="M12" i="5"/>
  <c r="P11" i="5"/>
  <c r="O11" i="5"/>
  <c r="N11" i="5"/>
  <c r="M11" i="5"/>
  <c r="P10" i="5"/>
  <c r="O10" i="5"/>
  <c r="N10" i="5"/>
  <c r="M10" i="5"/>
  <c r="P9" i="5"/>
  <c r="O9" i="5"/>
  <c r="N9" i="5"/>
  <c r="M9" i="5"/>
  <c r="P8" i="5"/>
  <c r="O8" i="5"/>
  <c r="N8" i="5"/>
  <c r="M8" i="5"/>
  <c r="P7" i="5"/>
  <c r="O7" i="5"/>
  <c r="N7" i="5"/>
  <c r="M7" i="5"/>
  <c r="P6" i="5"/>
  <c r="O6" i="5"/>
  <c r="N6" i="5"/>
  <c r="M6" i="5"/>
  <c r="P5" i="5"/>
  <c r="O5" i="5"/>
  <c r="N5" i="5"/>
  <c r="M5" i="5"/>
  <c r="P4" i="5"/>
  <c r="O4" i="5"/>
  <c r="N4" i="5"/>
  <c r="M4" i="5"/>
  <c r="P3" i="5"/>
  <c r="O3" i="5"/>
  <c r="N3" i="5"/>
  <c r="M3" i="5"/>
  <c r="P31" i="6"/>
  <c r="O31" i="6"/>
  <c r="N31" i="6"/>
  <c r="M31" i="6"/>
  <c r="P30" i="6"/>
  <c r="O30" i="6"/>
  <c r="N30" i="6"/>
  <c r="M30" i="6"/>
  <c r="P29" i="6"/>
  <c r="O29" i="6"/>
  <c r="N29" i="6"/>
  <c r="M29" i="6"/>
  <c r="P28" i="6"/>
  <c r="O28" i="6"/>
  <c r="N28" i="6"/>
  <c r="M28" i="6"/>
  <c r="P27" i="6"/>
  <c r="O27" i="6"/>
  <c r="N27" i="6"/>
  <c r="M27" i="6"/>
  <c r="P26" i="6"/>
  <c r="O26" i="6"/>
  <c r="N26" i="6"/>
  <c r="M26" i="6"/>
  <c r="P25" i="6"/>
  <c r="O25" i="6"/>
  <c r="N25" i="6"/>
  <c r="M25" i="6"/>
  <c r="P24" i="6"/>
  <c r="O24" i="6"/>
  <c r="N24" i="6"/>
  <c r="M24" i="6"/>
  <c r="P23" i="6"/>
  <c r="O23" i="6"/>
  <c r="N23" i="6"/>
  <c r="M23" i="6"/>
  <c r="P22" i="6"/>
  <c r="O22" i="6"/>
  <c r="N22" i="6"/>
  <c r="M22" i="6"/>
  <c r="P21" i="6"/>
  <c r="O21" i="6"/>
  <c r="N21" i="6"/>
  <c r="M21" i="6"/>
  <c r="P20" i="6"/>
  <c r="O20" i="6"/>
  <c r="N20" i="6"/>
  <c r="M20" i="6"/>
  <c r="P19" i="6"/>
  <c r="O19" i="6"/>
  <c r="N19" i="6"/>
  <c r="M19" i="6"/>
  <c r="P18" i="6"/>
  <c r="O18" i="6"/>
  <c r="N18" i="6"/>
  <c r="M18" i="6"/>
  <c r="P17" i="6"/>
  <c r="O17" i="6"/>
  <c r="N17" i="6"/>
  <c r="M17" i="6"/>
  <c r="P16" i="6"/>
  <c r="O16" i="6"/>
  <c r="N16" i="6"/>
  <c r="M16" i="6"/>
  <c r="P15" i="6"/>
  <c r="O15" i="6"/>
  <c r="N15" i="6"/>
  <c r="M15" i="6"/>
  <c r="P14" i="6"/>
  <c r="O14" i="6"/>
  <c r="N14" i="6"/>
  <c r="M14" i="6"/>
  <c r="P13" i="6"/>
  <c r="O13" i="6"/>
  <c r="N13" i="6"/>
  <c r="M13" i="6"/>
  <c r="P12" i="6"/>
  <c r="O12" i="6"/>
  <c r="N12" i="6"/>
  <c r="M12" i="6"/>
  <c r="P11" i="6"/>
  <c r="O11" i="6"/>
  <c r="N11" i="6"/>
  <c r="M11" i="6"/>
  <c r="P10" i="6"/>
  <c r="O10" i="6"/>
  <c r="N10" i="6"/>
  <c r="M10" i="6"/>
  <c r="P9" i="6"/>
  <c r="O9" i="6"/>
  <c r="N9" i="6"/>
  <c r="M9" i="6"/>
  <c r="P8" i="6"/>
  <c r="O8" i="6"/>
  <c r="N8" i="6"/>
  <c r="M8" i="6"/>
  <c r="P7" i="6"/>
  <c r="O7" i="6"/>
  <c r="N7" i="6"/>
  <c r="M7" i="6"/>
  <c r="P6" i="6"/>
  <c r="O6" i="6"/>
  <c r="N6" i="6"/>
  <c r="M6" i="6"/>
  <c r="P5" i="6"/>
  <c r="O5" i="6"/>
  <c r="N5" i="6"/>
  <c r="M5" i="6"/>
  <c r="P4" i="6"/>
  <c r="O4" i="6"/>
  <c r="N4" i="6"/>
  <c r="M4" i="6"/>
  <c r="P3" i="6"/>
  <c r="O3" i="6"/>
  <c r="N3" i="6"/>
  <c r="M3" i="6"/>
  <c r="P37" i="7"/>
  <c r="O37" i="7"/>
  <c r="N37" i="7"/>
  <c r="M37" i="7"/>
  <c r="P36" i="7"/>
  <c r="O36" i="7"/>
  <c r="N36" i="7"/>
  <c r="M36" i="7"/>
  <c r="P35" i="7"/>
  <c r="O35" i="7"/>
  <c r="N35" i="7"/>
  <c r="M35" i="7"/>
  <c r="P34" i="7"/>
  <c r="O34" i="7"/>
  <c r="N34" i="7"/>
  <c r="M34" i="7"/>
  <c r="P33" i="7"/>
  <c r="O33" i="7"/>
  <c r="N33" i="7"/>
  <c r="M33" i="7"/>
  <c r="P32" i="7"/>
  <c r="O32" i="7"/>
  <c r="N32" i="7"/>
  <c r="M32" i="7"/>
  <c r="P31" i="7"/>
  <c r="O31" i="7"/>
  <c r="N31" i="7"/>
  <c r="M31" i="7"/>
  <c r="P30" i="7"/>
  <c r="O30" i="7"/>
  <c r="N30" i="7"/>
  <c r="M30" i="7"/>
  <c r="P29" i="7"/>
  <c r="O29" i="7"/>
  <c r="N29" i="7"/>
  <c r="M29" i="7"/>
  <c r="P28" i="7"/>
  <c r="O28" i="7"/>
  <c r="N28" i="7"/>
  <c r="M28" i="7"/>
  <c r="P27" i="7"/>
  <c r="O27" i="7"/>
  <c r="N27" i="7"/>
  <c r="M27" i="7"/>
  <c r="P26" i="7"/>
  <c r="O26" i="7"/>
  <c r="N26" i="7"/>
  <c r="M26" i="7"/>
  <c r="P25" i="7"/>
  <c r="O25" i="7"/>
  <c r="N25" i="7"/>
  <c r="M25" i="7"/>
  <c r="P24" i="7"/>
  <c r="O24" i="7"/>
  <c r="N24" i="7"/>
  <c r="M24" i="7"/>
  <c r="P23" i="7"/>
  <c r="O23" i="7"/>
  <c r="N23" i="7"/>
  <c r="M23" i="7"/>
  <c r="P22" i="7"/>
  <c r="O22" i="7"/>
  <c r="N22" i="7"/>
  <c r="M22" i="7"/>
  <c r="P21" i="7"/>
  <c r="O21" i="7"/>
  <c r="N21" i="7"/>
  <c r="M21" i="7"/>
  <c r="P20" i="7"/>
  <c r="O20" i="7"/>
  <c r="N20" i="7"/>
  <c r="M20" i="7"/>
  <c r="P19" i="7"/>
  <c r="O19" i="7"/>
  <c r="N19" i="7"/>
  <c r="M19" i="7"/>
  <c r="P18" i="7"/>
  <c r="O18" i="7"/>
  <c r="N18" i="7"/>
  <c r="M18" i="7"/>
  <c r="P17" i="7"/>
  <c r="O17" i="7"/>
  <c r="N17" i="7"/>
  <c r="M17" i="7"/>
  <c r="P16" i="7"/>
  <c r="O16" i="7"/>
  <c r="N16" i="7"/>
  <c r="M16" i="7"/>
  <c r="P15" i="7"/>
  <c r="O15" i="7"/>
  <c r="N15" i="7"/>
  <c r="M15" i="7"/>
  <c r="P14" i="7"/>
  <c r="O14" i="7"/>
  <c r="N14" i="7"/>
  <c r="M14" i="7"/>
  <c r="P13" i="7"/>
  <c r="O13" i="7"/>
  <c r="N13" i="7"/>
  <c r="M13" i="7"/>
  <c r="P12" i="7"/>
  <c r="O12" i="7"/>
  <c r="N12" i="7"/>
  <c r="M12" i="7"/>
  <c r="P11" i="7"/>
  <c r="O11" i="7"/>
  <c r="N11" i="7"/>
  <c r="M11" i="7"/>
  <c r="P10" i="7"/>
  <c r="O10" i="7"/>
  <c r="N10" i="7"/>
  <c r="M10" i="7"/>
  <c r="P9" i="7"/>
  <c r="O9" i="7"/>
  <c r="N9" i="7"/>
  <c r="M9" i="7"/>
  <c r="P8" i="7"/>
  <c r="O8" i="7"/>
  <c r="N8" i="7"/>
  <c r="M8" i="7"/>
  <c r="P7" i="7"/>
  <c r="O7" i="7"/>
  <c r="N7" i="7"/>
  <c r="M7" i="7"/>
  <c r="P6" i="7"/>
  <c r="O6" i="7"/>
  <c r="N6" i="7"/>
  <c r="M6" i="7"/>
  <c r="P5" i="7"/>
  <c r="O5" i="7"/>
  <c r="N5" i="7"/>
  <c r="M5" i="7"/>
  <c r="P4" i="7"/>
  <c r="O4" i="7"/>
  <c r="N4" i="7"/>
  <c r="M4" i="7"/>
  <c r="P3" i="7"/>
  <c r="O3" i="7"/>
  <c r="N3" i="7"/>
  <c r="M3" i="7"/>
  <c r="P37" i="8"/>
  <c r="O37" i="8"/>
  <c r="N37" i="8"/>
  <c r="M37" i="8"/>
  <c r="P36" i="8"/>
  <c r="O36" i="8"/>
  <c r="N36" i="8"/>
  <c r="M36" i="8"/>
  <c r="P35" i="8"/>
  <c r="O35" i="8"/>
  <c r="N35" i="8"/>
  <c r="M35" i="8"/>
  <c r="P34" i="8"/>
  <c r="O34" i="8"/>
  <c r="N34" i="8"/>
  <c r="M34" i="8"/>
  <c r="P33" i="8"/>
  <c r="O33" i="8"/>
  <c r="N33" i="8"/>
  <c r="M33" i="8"/>
  <c r="P32" i="8"/>
  <c r="O32" i="8"/>
  <c r="N32" i="8"/>
  <c r="M32" i="8"/>
  <c r="P31" i="8"/>
  <c r="O31" i="8"/>
  <c r="N31" i="8"/>
  <c r="M31" i="8"/>
  <c r="P30" i="8"/>
  <c r="O30" i="8"/>
  <c r="N30" i="8"/>
  <c r="M30" i="8"/>
  <c r="P29" i="8"/>
  <c r="O29" i="8"/>
  <c r="N29" i="8"/>
  <c r="M29" i="8"/>
  <c r="P28" i="8"/>
  <c r="O28" i="8"/>
  <c r="N28" i="8"/>
  <c r="M28" i="8"/>
  <c r="P27" i="8"/>
  <c r="O27" i="8"/>
  <c r="N27" i="8"/>
  <c r="M27" i="8"/>
  <c r="P26" i="8"/>
  <c r="O26" i="8"/>
  <c r="N26" i="8"/>
  <c r="M26" i="8"/>
  <c r="P25" i="8"/>
  <c r="O25" i="8"/>
  <c r="N25" i="8"/>
  <c r="M25" i="8"/>
  <c r="P24" i="8"/>
  <c r="O24" i="8"/>
  <c r="N24" i="8"/>
  <c r="M24" i="8"/>
  <c r="P23" i="8"/>
  <c r="O23" i="8"/>
  <c r="N23" i="8"/>
  <c r="M23" i="8"/>
  <c r="P22" i="8"/>
  <c r="O22" i="8"/>
  <c r="N22" i="8"/>
  <c r="M22" i="8"/>
  <c r="P21" i="8"/>
  <c r="O21" i="8"/>
  <c r="N21" i="8"/>
  <c r="M21" i="8"/>
  <c r="P20" i="8"/>
  <c r="O20" i="8"/>
  <c r="N20" i="8"/>
  <c r="M20" i="8"/>
  <c r="P19" i="8"/>
  <c r="O19" i="8"/>
  <c r="N19" i="8"/>
  <c r="M19" i="8"/>
  <c r="P18" i="8"/>
  <c r="O18" i="8"/>
  <c r="N18" i="8"/>
  <c r="M18" i="8"/>
  <c r="P17" i="8"/>
  <c r="O17" i="8"/>
  <c r="N17" i="8"/>
  <c r="M17" i="8"/>
  <c r="P16" i="8"/>
  <c r="O16" i="8"/>
  <c r="N16" i="8"/>
  <c r="M16" i="8"/>
  <c r="P15" i="8"/>
  <c r="O15" i="8"/>
  <c r="N15" i="8"/>
  <c r="M15" i="8"/>
  <c r="P14" i="8"/>
  <c r="O14" i="8"/>
  <c r="N14" i="8"/>
  <c r="M14" i="8"/>
  <c r="P13" i="8"/>
  <c r="O13" i="8"/>
  <c r="N13" i="8"/>
  <c r="M13" i="8"/>
  <c r="P12" i="8"/>
  <c r="O12" i="8"/>
  <c r="N12" i="8"/>
  <c r="M12" i="8"/>
  <c r="P11" i="8"/>
  <c r="O11" i="8"/>
  <c r="N11" i="8"/>
  <c r="M11" i="8"/>
  <c r="P10" i="8"/>
  <c r="O10" i="8"/>
  <c r="N10" i="8"/>
  <c r="M10" i="8"/>
  <c r="P9" i="8"/>
  <c r="O9" i="8"/>
  <c r="N9" i="8"/>
  <c r="M9" i="8"/>
  <c r="P8" i="8"/>
  <c r="O8" i="8"/>
  <c r="N8" i="8"/>
  <c r="M8" i="8"/>
  <c r="P7" i="8"/>
  <c r="O7" i="8"/>
  <c r="N7" i="8"/>
  <c r="M7" i="8"/>
  <c r="P6" i="8"/>
  <c r="O6" i="8"/>
  <c r="N6" i="8"/>
  <c r="M6" i="8"/>
  <c r="P5" i="8"/>
  <c r="O5" i="8"/>
  <c r="N5" i="8"/>
  <c r="M5" i="8"/>
  <c r="P4" i="8"/>
  <c r="O4" i="8"/>
  <c r="N4" i="8"/>
  <c r="M4" i="8"/>
  <c r="P3" i="8"/>
  <c r="O3" i="8"/>
  <c r="N3" i="8"/>
  <c r="M3" i="8"/>
</calcChain>
</file>

<file path=xl/sharedStrings.xml><?xml version="1.0" encoding="utf-8"?>
<sst xmlns="http://schemas.openxmlformats.org/spreadsheetml/2006/main" count="636" uniqueCount="287">
  <si>
    <t>108</t>
  </si>
  <si>
    <t>031A</t>
  </si>
  <si>
    <t>Primero Básico A</t>
  </si>
  <si>
    <t>Grammar</t>
  </si>
  <si>
    <t>P1</t>
  </si>
  <si>
    <t>P2</t>
  </si>
  <si>
    <t>P3</t>
  </si>
  <si>
    <t>P4</t>
  </si>
  <si>
    <t>P5</t>
  </si>
  <si>
    <t>P6</t>
  </si>
  <si>
    <t>Suma</t>
  </si>
  <si>
    <t>ZONA</t>
  </si>
  <si>
    <t>FINAL</t>
  </si>
  <si>
    <t>Nota Prom</t>
  </si>
  <si>
    <t>218040</t>
  </si>
  <si>
    <t>Aguilar Villeda, Gersson Andrés</t>
  </si>
  <si>
    <t>218042</t>
  </si>
  <si>
    <t>Alburez Conde, Eduardo</t>
  </si>
  <si>
    <t>218090</t>
  </si>
  <si>
    <t>Almorza Pérez, André Antonio</t>
  </si>
  <si>
    <t>223112</t>
  </si>
  <si>
    <t>Alvarez Ruano, Diego Antonio</t>
  </si>
  <si>
    <t>218017</t>
  </si>
  <si>
    <t>Bermudez Pinzón, Mia Alessandra</t>
  </si>
  <si>
    <t>218076</t>
  </si>
  <si>
    <t>Bollat Caballeros, Gabriel Esteban</t>
  </si>
  <si>
    <t>218021</t>
  </si>
  <si>
    <t>Cáceres Villeda, Byron Emiliano</t>
  </si>
  <si>
    <t>220128</t>
  </si>
  <si>
    <t>Calderón Parra , Mateo</t>
  </si>
  <si>
    <t>218089</t>
  </si>
  <si>
    <t>Castañeda Ortíz, Esteban</t>
  </si>
  <si>
    <t>218012</t>
  </si>
  <si>
    <t>Castillo Llano, Emilia</t>
  </si>
  <si>
    <t>218034</t>
  </si>
  <si>
    <t>Chacón Pérez, Isabella</t>
  </si>
  <si>
    <t>218147</t>
  </si>
  <si>
    <t>Dardón Barrera, Ana Paula</t>
  </si>
  <si>
    <t>218006</t>
  </si>
  <si>
    <t>Delgado Del Rio, Erwin José</t>
  </si>
  <si>
    <t>218007</t>
  </si>
  <si>
    <t>Domínguez Roldán, Paulina</t>
  </si>
  <si>
    <t>218056</t>
  </si>
  <si>
    <t>Echeverría López, Alejandro</t>
  </si>
  <si>
    <t>221095</t>
  </si>
  <si>
    <t>Figueroa Mayorga , Camila Isabel</t>
  </si>
  <si>
    <t>218072</t>
  </si>
  <si>
    <t>García García , Pablo Andreé</t>
  </si>
  <si>
    <t>218008</t>
  </si>
  <si>
    <t>García Martínez, Ana Gabriela</t>
  </si>
  <si>
    <t>218013</t>
  </si>
  <si>
    <t>García Salas Florían, Dulce María del Pilar</t>
  </si>
  <si>
    <t>223029</t>
  </si>
  <si>
    <t>Gómez Silvestre, Santiago Alejandro</t>
  </si>
  <si>
    <t>218054</t>
  </si>
  <si>
    <t>Hernández Cuevas, Lucía Isabel</t>
  </si>
  <si>
    <t>222105</t>
  </si>
  <si>
    <t>Hsiao Rodríguez, Marcus Rodrigo</t>
  </si>
  <si>
    <t>218085</t>
  </si>
  <si>
    <t>Johnston Aguilera, Emma Daniela</t>
  </si>
  <si>
    <t>218065</t>
  </si>
  <si>
    <t xml:space="preserve">Maldonado Arriola, José Martín </t>
  </si>
  <si>
    <t>218082</t>
  </si>
  <si>
    <t>Maldonado del Valle, Juan Pablo</t>
  </si>
  <si>
    <t>218079</t>
  </si>
  <si>
    <t>Mena Morales, Marcelo</t>
  </si>
  <si>
    <t>218002</t>
  </si>
  <si>
    <t>Mérida Sánchez, Miguel</t>
  </si>
  <si>
    <t>225060</t>
  </si>
  <si>
    <t>Morales Morales, Isabela Sofia</t>
  </si>
  <si>
    <t>218037</t>
  </si>
  <si>
    <t>Oquendo Funes, Santiago Josué</t>
  </si>
  <si>
    <t>218091</t>
  </si>
  <si>
    <t>Ortiz Barnoya, Juan Fernando</t>
  </si>
  <si>
    <t>218026</t>
  </si>
  <si>
    <t>Padilla Padilla, Santiago</t>
  </si>
  <si>
    <t>218010</t>
  </si>
  <si>
    <t>Salazar Siguenza, Laura</t>
  </si>
  <si>
    <t>218144</t>
  </si>
  <si>
    <t>Santamarina Duarte, Pilar</t>
  </si>
  <si>
    <t>218050</t>
  </si>
  <si>
    <t>Vides Kiessner, Mia Kamila</t>
  </si>
  <si>
    <t>218081</t>
  </si>
  <si>
    <t>Vides Segura, María Belén</t>
  </si>
  <si>
    <t>GRAMM031A</t>
  </si>
  <si>
    <t>031B</t>
  </si>
  <si>
    <t>Primero Básico B</t>
  </si>
  <si>
    <t>218073</t>
  </si>
  <si>
    <t>Aguilar Mejía, Mérida Daniela</t>
  </si>
  <si>
    <t>218099</t>
  </si>
  <si>
    <t>Anguiano Morales, Ricardo André</t>
  </si>
  <si>
    <t>220116</t>
  </si>
  <si>
    <t>Arango de Paz , Samantha</t>
  </si>
  <si>
    <t>218083</t>
  </si>
  <si>
    <t>Barrios Solorzano, Emma Valentina</t>
  </si>
  <si>
    <t>225045</t>
  </si>
  <si>
    <t>Cabrera de la Vega, Carlos Leonardo</t>
  </si>
  <si>
    <t>218011</t>
  </si>
  <si>
    <t>Cáceres Solórzano, Carlos Santiago</t>
  </si>
  <si>
    <t>218100</t>
  </si>
  <si>
    <t>Camacho Chang, Iñaki André</t>
  </si>
  <si>
    <t>224094</t>
  </si>
  <si>
    <t>Cámbara Pérez, Sofia del Rosario</t>
  </si>
  <si>
    <t>218003</t>
  </si>
  <si>
    <t>Cancinos Vasquez, Julian</t>
  </si>
  <si>
    <t>218004</t>
  </si>
  <si>
    <t>Castillo Manzo, José Rafael</t>
  </si>
  <si>
    <t>218044</t>
  </si>
  <si>
    <t>Coronado Camas, Pablo Sebastian</t>
  </si>
  <si>
    <t>218045</t>
  </si>
  <si>
    <t>Crespo Hernández, Graciela Maryline</t>
  </si>
  <si>
    <t>218046</t>
  </si>
  <si>
    <t>Figueroa Ortega, Luis Carlos Adrián</t>
  </si>
  <si>
    <t>218001</t>
  </si>
  <si>
    <t>García Cortéz, David Andrés</t>
  </si>
  <si>
    <t>218014</t>
  </si>
  <si>
    <t>Gil Ruiz, Diego José</t>
  </si>
  <si>
    <t>218063</t>
  </si>
  <si>
    <t>Gudiel Molina, Valeria Alessandra</t>
  </si>
  <si>
    <t>218053</t>
  </si>
  <si>
    <t>Hernández Suchini, Edith Estefanía</t>
  </si>
  <si>
    <t>222087</t>
  </si>
  <si>
    <t>Juárez Castillo, José Eduardo</t>
  </si>
  <si>
    <t>218122</t>
  </si>
  <si>
    <t>King Montenegro, Valeria</t>
  </si>
  <si>
    <t>218067</t>
  </si>
  <si>
    <t>Mencos Arevalo, Juan Fernando</t>
  </si>
  <si>
    <t>218015</t>
  </si>
  <si>
    <t>Monroy Acevedo, Pahola Dulce Maria</t>
  </si>
  <si>
    <t>218077</t>
  </si>
  <si>
    <t>Montoya Mata, Rocío del Pilar</t>
  </si>
  <si>
    <t>218055</t>
  </si>
  <si>
    <t>Najera Gómez, Sara Catalina</t>
  </si>
  <si>
    <t>218049</t>
  </si>
  <si>
    <t>Negreros López, Luna Daenerys</t>
  </si>
  <si>
    <t>218101</t>
  </si>
  <si>
    <t>Oliva Padilla, Ivana</t>
  </si>
  <si>
    <t>218009</t>
  </si>
  <si>
    <t>Ovalle Castillo, Elena Anahí</t>
  </si>
  <si>
    <t>218016</t>
  </si>
  <si>
    <t>Pineda Hernández, David André</t>
  </si>
  <si>
    <t>225062</t>
  </si>
  <si>
    <t>Prádanos Mendizabal, Alfredo José</t>
  </si>
  <si>
    <t>218141</t>
  </si>
  <si>
    <t>Rivas Soto, Karlo Enrique</t>
  </si>
  <si>
    <t>224093</t>
  </si>
  <si>
    <t>Rodríguez Vásquez, Angelo Gabriel</t>
  </si>
  <si>
    <t>225081</t>
  </si>
  <si>
    <t>Sierra Rodas, José Andrés</t>
  </si>
  <si>
    <t>218103</t>
  </si>
  <si>
    <t>Trejo Callejas, Santiago Alessandro</t>
  </si>
  <si>
    <t>218059</t>
  </si>
  <si>
    <t>Turcios Vásquez, Paolo Alejandro</t>
  </si>
  <si>
    <t>218060</t>
  </si>
  <si>
    <t>Urbina Vásquez, Daniela Sofía</t>
  </si>
  <si>
    <t>218029</t>
  </si>
  <si>
    <t>Zuleta Chang, Daniel Alexander</t>
  </si>
  <si>
    <t>GRAMM031B</t>
  </si>
  <si>
    <t>032A</t>
  </si>
  <si>
    <t>Segundo Básico A</t>
  </si>
  <si>
    <t>217007</t>
  </si>
  <si>
    <t>Aguirre Johnson, Olivia Rose</t>
  </si>
  <si>
    <t>217013</t>
  </si>
  <si>
    <t>Arriola Valdés, Ana Sofía</t>
  </si>
  <si>
    <t>217015</t>
  </si>
  <si>
    <t>Barillas Flores, Sarah</t>
  </si>
  <si>
    <t>217019</t>
  </si>
  <si>
    <t>Calderón Acevedo, Matías</t>
  </si>
  <si>
    <t>217002</t>
  </si>
  <si>
    <t>Carranza Molina, José Andrés</t>
  </si>
  <si>
    <t>217024</t>
  </si>
  <si>
    <t>Chévez Palma, Juan Diego</t>
  </si>
  <si>
    <t>217031</t>
  </si>
  <si>
    <t>Díaz Vives, Sara Roussé</t>
  </si>
  <si>
    <t>217034</t>
  </si>
  <si>
    <t>Fernández Aldana, Gabriel</t>
  </si>
  <si>
    <t>217035</t>
  </si>
  <si>
    <t>Fernández Morales, Isabella</t>
  </si>
  <si>
    <t>217110</t>
  </si>
  <si>
    <t>Gil Ruiz, Anna Kamila</t>
  </si>
  <si>
    <t>217120</t>
  </si>
  <si>
    <t>Giron Woc, Jose Daniel</t>
  </si>
  <si>
    <t>220130</t>
  </si>
  <si>
    <t>Guzmán Schwartz, Katherine Isabel</t>
  </si>
  <si>
    <t>217039</t>
  </si>
  <si>
    <t>Hasse Méndez, Fabio</t>
  </si>
  <si>
    <t>217061</t>
  </si>
  <si>
    <t>Jiménez, Dulce Gabriela</t>
  </si>
  <si>
    <t>217042</t>
  </si>
  <si>
    <t>Jo Cuc, Esteban Guillermo</t>
  </si>
  <si>
    <t>217046</t>
  </si>
  <si>
    <t>Mai Mejía, Chia-Hua Elizabeth</t>
  </si>
  <si>
    <t>217050</t>
  </si>
  <si>
    <t>Ocampo Pérez, Sofía Gabriela</t>
  </si>
  <si>
    <t>217051</t>
  </si>
  <si>
    <t>Ogaldez Fuentes, Nicolle</t>
  </si>
  <si>
    <t>217052</t>
  </si>
  <si>
    <t>Oliva Padilla, Mateo</t>
  </si>
  <si>
    <t>217003</t>
  </si>
  <si>
    <t>Polanco Pelaez, Isabella</t>
  </si>
  <si>
    <t>217068</t>
  </si>
  <si>
    <t>Ramazzini Recinos, Giancarlo David</t>
  </si>
  <si>
    <t>217069</t>
  </si>
  <si>
    <t>Reina Navarijo, Diana Elizabeth</t>
  </si>
  <si>
    <t>217076</t>
  </si>
  <si>
    <t>Rodríguez García, Ian Alejandro</t>
  </si>
  <si>
    <t>217077</t>
  </si>
  <si>
    <t>Saca Roche, Mauricio Esteban</t>
  </si>
  <si>
    <t>217080</t>
  </si>
  <si>
    <t>Salazar Siguenza, Avril</t>
  </si>
  <si>
    <t>217082</t>
  </si>
  <si>
    <t>Sequeira Oliva, José Pablo Gustavo</t>
  </si>
  <si>
    <t>218130</t>
  </si>
  <si>
    <t>Soto Chapas, Matías Guillermo</t>
  </si>
  <si>
    <t>218132</t>
  </si>
  <si>
    <t>Tevalán Lima, Marcela</t>
  </si>
  <si>
    <t>218138</t>
  </si>
  <si>
    <t>Villagrán López, Gabriel Alejandro</t>
  </si>
  <si>
    <t>GRAMM032A</t>
  </si>
  <si>
    <t>032B</t>
  </si>
  <si>
    <t>Segundo Básico B</t>
  </si>
  <si>
    <t>220127</t>
  </si>
  <si>
    <t>Abascal Herrera, Juanmaria</t>
  </si>
  <si>
    <t>217008</t>
  </si>
  <si>
    <t>Alcazar Sosa, Sofía Isabella</t>
  </si>
  <si>
    <t>217009</t>
  </si>
  <si>
    <t>Alvarez Valladares, Nathalia Marcella</t>
  </si>
  <si>
    <t>218126</t>
  </si>
  <si>
    <t xml:space="preserve">Aparicio Franco, Olivia Lucia </t>
  </si>
  <si>
    <t>217113</t>
  </si>
  <si>
    <t>Castellanos Varela, Pilar</t>
  </si>
  <si>
    <t>217023</t>
  </si>
  <si>
    <t>Chavén Molina, David Esteban</t>
  </si>
  <si>
    <t>217036</t>
  </si>
  <si>
    <t>Flores Loy, Matías Sebastián</t>
  </si>
  <si>
    <t>217108</t>
  </si>
  <si>
    <t>García Orellana, Fatima Valentina</t>
  </si>
  <si>
    <t>217038</t>
  </si>
  <si>
    <t>Girón Morales, Daniella María</t>
  </si>
  <si>
    <t>219097</t>
  </si>
  <si>
    <t>Guerra Corado, Jimena Carolina</t>
  </si>
  <si>
    <t>217040</t>
  </si>
  <si>
    <t>Hernández Gómez, Luis Ignacio</t>
  </si>
  <si>
    <t>222104</t>
  </si>
  <si>
    <t>Hsiao Rodríguez, Albert Sebastian</t>
  </si>
  <si>
    <t>217043</t>
  </si>
  <si>
    <t>Juárez Manzo, María Fernanda</t>
  </si>
  <si>
    <t>219095</t>
  </si>
  <si>
    <t>Mendoza Herrera, Pablo Andrés</t>
  </si>
  <si>
    <t>217048</t>
  </si>
  <si>
    <t>Mérida Sánchez, Theresa Isabela</t>
  </si>
  <si>
    <t>218129</t>
  </si>
  <si>
    <t>Meza García, Ana Fabiola</t>
  </si>
  <si>
    <t>217054</t>
  </si>
  <si>
    <t>Paiz Véliz, Mateo Alejandro</t>
  </si>
  <si>
    <t>217059</t>
  </si>
  <si>
    <t>Pérez Ponce, Ana Paula</t>
  </si>
  <si>
    <t>217060</t>
  </si>
  <si>
    <t>Pineda Hernández, Dafne Saraí</t>
  </si>
  <si>
    <t>217067</t>
  </si>
  <si>
    <t>Ramos Romero, Santiago</t>
  </si>
  <si>
    <t>223078</t>
  </si>
  <si>
    <t>Rodriguez Sazo, Elliot</t>
  </si>
  <si>
    <t>217083</t>
  </si>
  <si>
    <t xml:space="preserve">Sierra Furlán, Fernando Gabriel </t>
  </si>
  <si>
    <t>217084</t>
  </si>
  <si>
    <t>Soberanis Martínez, Valeria</t>
  </si>
  <si>
    <t>218120</t>
  </si>
  <si>
    <t>Soto Letona, Paula Isabella</t>
  </si>
  <si>
    <t>218128</t>
  </si>
  <si>
    <t>Vásquez Aquino, Ernesto</t>
  </si>
  <si>
    <t>217085</t>
  </si>
  <si>
    <t>Vásquez de León, Jorge Fabián</t>
  </si>
  <si>
    <t>217004</t>
  </si>
  <si>
    <t>Vásquez Paniagua, Rodrigo Andrés</t>
  </si>
  <si>
    <t>217087</t>
  </si>
  <si>
    <t>Villatoro Rodríguez, Thiago</t>
  </si>
  <si>
    <t>217005</t>
  </si>
  <si>
    <t>Zeceña Castro, Regina Sophia</t>
  </si>
  <si>
    <t>217090</t>
  </si>
  <si>
    <t>Zúñiga Gutierrez, Camila Beatriz</t>
  </si>
  <si>
    <t>GRAMM032B</t>
  </si>
  <si>
    <t>Vocabulary</t>
  </si>
  <si>
    <t>SPELL031A</t>
  </si>
  <si>
    <t>SPELL031B</t>
  </si>
  <si>
    <t>SPELL032A</t>
  </si>
  <si>
    <t>SPELL032B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</si>
</sst>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6"/>
      <color rgb="FF0000FF"/>
      <name val="Tahoma"/>
      <family val="2"/>
    </font>
    <font>
      <b/>
      <sz val="12"/>
      <color rgb="FF008000"/>
      <name val="Tahoma"/>
      <family val="2"/>
    </font>
    <font>
      <b/>
      <sz val="16"/>
      <color rgb="FFFF0000"/>
      <name val="Tahoma"/>
      <family val="2"/>
    </font>
    <font>
      <b/>
      <sz val="12"/>
      <color rgb="FF0000FF"/>
      <name val="Tahoma"/>
      <family val="2"/>
    </font>
    <font>
      <b/>
      <sz val="16"/>
      <color rgb="FFFFFFFF"/>
      <name val="Tahoma"/>
      <family val="2"/>
    </font>
    <font>
      <b/>
      <sz val="12"/>
      <color rgb="FFFF0000"/>
      <name val="Tahoma"/>
      <family val="2"/>
    </font>
    <font>
      <b/>
      <sz val="8"/>
      <color rgb="FF0000FF"/>
      <name val="Tahoma"/>
      <family val="2"/>
    </font>
    <font>
      <b/>
      <sz val="11"/>
      <color rgb="FF0000FF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left"/>
    </xf>
    <xf numFmtId="0" fontId="2" fillId="2" borderId="1" xfId="0" applyFont="1" applyFill="1" applyBorder="1" applyAlignment="1">
      <alignment horizontal="left"/>
    </xf>
    <xf numFmtId="0" fontId="3" fillId="0" borderId="0" xfId="0" applyFont="1" applyAlignment="1">
      <alignment horizontal="left"/>
    </xf>
    <xf numFmtId="0" fontId="4" fillId="2" borderId="1" xfId="0" applyFont="1" applyFill="1" applyBorder="1" applyAlignment="1">
      <alignment horizontal="left"/>
    </xf>
    <xf numFmtId="0" fontId="5" fillId="0" borderId="0" xfId="0" applyFont="1" applyAlignment="1">
      <alignment horizontal="left"/>
    </xf>
    <xf numFmtId="0" fontId="4" fillId="2" borderId="1" xfId="0" applyFont="1" applyFill="1" applyBorder="1" applyAlignment="1"/>
    <xf numFmtId="0" fontId="6" fillId="2" borderId="1" xfId="0" applyFont="1" applyFill="1" applyBorder="1" applyAlignment="1">
      <alignment horizontal="left"/>
    </xf>
    <xf numFmtId="0" fontId="7" fillId="0" borderId="0" xfId="0" applyFont="1" applyAlignment="1">
      <alignment horizontal="left"/>
    </xf>
    <xf numFmtId="0" fontId="2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0" fillId="0" borderId="1" xfId="0" applyFill="1" applyBorder="1"/>
    <xf numFmtId="0" fontId="9" fillId="0" borderId="1" xfId="0" applyFont="1" applyFill="1" applyBorder="1"/>
    <xf numFmtId="0" fontId="8" fillId="0" borderId="1" xfId="0" applyFont="1" applyFill="1" applyBorder="1"/>
    <xf numFmtId="0" fontId="8" fillId="3" borderId="1" xfId="0" applyFont="1" applyFill="1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6C82AC-E946-496E-8C8F-9C3E7043CD8B}">
  <dimension ref="A1:P37"/>
  <sheetViews>
    <sheetView tabSelected="1"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8" bestFit="1" customWidth="1"/>
    <col min="4" max="9" width="4.28515625" bestFit="1" customWidth="1"/>
    <col min="10" max="12" width="3.7109375" customWidth="1"/>
    <col min="13" max="13" width="7.7109375" bestFit="1" customWidth="1"/>
    <col min="14" max="14" width="7.85546875" bestFit="1" customWidth="1"/>
    <col min="15" max="15" width="8.2851562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1</v>
      </c>
      <c r="C1" s="1" t="s">
        <v>2</v>
      </c>
      <c r="D1" s="5" t="s">
        <v>84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1" t="s">
        <v>14</v>
      </c>
      <c r="B3" s="11">
        <v>1</v>
      </c>
      <c r="C3" s="12" t="s">
        <v>15</v>
      </c>
      <c r="D3" s="13">
        <v>67</v>
      </c>
      <c r="E3" s="13">
        <v>58</v>
      </c>
      <c r="F3" s="13">
        <v>78</v>
      </c>
      <c r="G3" s="14"/>
      <c r="H3" s="13"/>
      <c r="I3" s="13"/>
      <c r="J3" s="13"/>
      <c r="M3">
        <f>D3+E3+F3+G3+H3</f>
        <v>203</v>
      </c>
      <c r="N3">
        <f>D3*0.17+E3*0.17+F3*0.17+G3*0.17+H3*0.17</f>
        <v>34.510000000000005</v>
      </c>
      <c r="O3">
        <f>I3*0.15</f>
        <v>0</v>
      </c>
      <c r="P3">
        <f>ROUND(N3+O3,0)</f>
        <v>35</v>
      </c>
    </row>
    <row r="4" spans="1:16" x14ac:dyDescent="0.25">
      <c r="A4" s="11" t="s">
        <v>16</v>
      </c>
      <c r="B4" s="11">
        <v>2</v>
      </c>
      <c r="C4" s="12" t="s">
        <v>17</v>
      </c>
      <c r="D4" s="13">
        <v>75</v>
      </c>
      <c r="E4" s="13">
        <v>56</v>
      </c>
      <c r="F4" s="13">
        <v>69</v>
      </c>
      <c r="G4" s="14"/>
      <c r="H4" s="13"/>
      <c r="I4" s="13"/>
      <c r="J4" s="13"/>
      <c r="M4">
        <f>D4+E4+F4+G4+H4</f>
        <v>200</v>
      </c>
      <c r="N4">
        <f>D4*0.17+E4*0.17+F4*0.17+G4*0.17+H4*0.17</f>
        <v>34</v>
      </c>
      <c r="O4">
        <f>I4*0.15</f>
        <v>0</v>
      </c>
      <c r="P4">
        <f>ROUND(N4+O4,0)</f>
        <v>34</v>
      </c>
    </row>
    <row r="5" spans="1:16" x14ac:dyDescent="0.25">
      <c r="A5" s="11" t="s">
        <v>18</v>
      </c>
      <c r="B5" s="11">
        <v>3</v>
      </c>
      <c r="C5" s="12" t="s">
        <v>19</v>
      </c>
      <c r="D5" s="13">
        <v>57</v>
      </c>
      <c r="E5" s="13">
        <v>58</v>
      </c>
      <c r="F5" s="13">
        <v>74</v>
      </c>
      <c r="G5" s="14"/>
      <c r="H5" s="13"/>
      <c r="I5" s="13"/>
      <c r="J5" s="13"/>
      <c r="M5">
        <f>D5+E5+F5+G5+H5</f>
        <v>189</v>
      </c>
      <c r="N5">
        <f>D5*0.17+E5*0.17+F5*0.17+G5*0.17+H5*0.17</f>
        <v>32.130000000000003</v>
      </c>
      <c r="O5">
        <f>I5*0.15</f>
        <v>0</v>
      </c>
      <c r="P5">
        <f>ROUND(N5+O5,0)</f>
        <v>32</v>
      </c>
    </row>
    <row r="6" spans="1:16" x14ac:dyDescent="0.25">
      <c r="A6" s="11" t="s">
        <v>20</v>
      </c>
      <c r="B6" s="11">
        <v>4</v>
      </c>
      <c r="C6" s="12" t="s">
        <v>21</v>
      </c>
      <c r="D6" s="13">
        <v>58</v>
      </c>
      <c r="E6" s="13">
        <v>57</v>
      </c>
      <c r="F6" s="13">
        <v>77</v>
      </c>
      <c r="G6" s="14"/>
      <c r="H6" s="13"/>
      <c r="I6" s="13"/>
      <c r="J6" s="13"/>
      <c r="M6">
        <f>D6+E6+F6+G6+H6</f>
        <v>192</v>
      </c>
      <c r="N6">
        <f>D6*0.17+E6*0.17+F6*0.17+G6*0.17+H6*0.17</f>
        <v>32.640000000000008</v>
      </c>
      <c r="O6">
        <f>I6*0.15</f>
        <v>0</v>
      </c>
      <c r="P6">
        <f>ROUND(N6+O6,0)</f>
        <v>33</v>
      </c>
    </row>
    <row r="7" spans="1:16" x14ac:dyDescent="0.25">
      <c r="A7" s="11" t="s">
        <v>22</v>
      </c>
      <c r="B7" s="11">
        <v>5</v>
      </c>
      <c r="C7" s="12" t="s">
        <v>23</v>
      </c>
      <c r="D7" s="13">
        <v>90</v>
      </c>
      <c r="E7" s="13">
        <v>76</v>
      </c>
      <c r="F7" s="13">
        <v>80</v>
      </c>
      <c r="G7" s="14"/>
      <c r="H7" s="13"/>
      <c r="I7" s="13"/>
      <c r="J7" s="13"/>
      <c r="M7">
        <f>D7+E7+F7+G7+H7</f>
        <v>246</v>
      </c>
      <c r="N7">
        <f>D7*0.17+E7*0.17+F7*0.17+G7*0.17+H7*0.17</f>
        <v>41.820000000000007</v>
      </c>
      <c r="O7">
        <f>I7*0.15</f>
        <v>0</v>
      </c>
      <c r="P7">
        <f>ROUND(N7+O7,0)</f>
        <v>42</v>
      </c>
    </row>
    <row r="8" spans="1:16" x14ac:dyDescent="0.25">
      <c r="A8" s="11" t="s">
        <v>24</v>
      </c>
      <c r="B8" s="11">
        <v>6</v>
      </c>
      <c r="C8" s="12" t="s">
        <v>25</v>
      </c>
      <c r="D8" s="13">
        <v>82</v>
      </c>
      <c r="E8" s="13">
        <v>82</v>
      </c>
      <c r="F8" s="13">
        <v>78</v>
      </c>
      <c r="G8" s="14"/>
      <c r="H8" s="13"/>
      <c r="I8" s="13"/>
      <c r="J8" s="13"/>
      <c r="M8">
        <f>D8+E8+F8+G8+H8</f>
        <v>242</v>
      </c>
      <c r="N8">
        <f>D8*0.17+E8*0.17+F8*0.17+G8*0.17+H8*0.17</f>
        <v>41.14</v>
      </c>
      <c r="O8">
        <f>I8*0.15</f>
        <v>0</v>
      </c>
      <c r="P8">
        <f>ROUND(N8+O8,0)</f>
        <v>41</v>
      </c>
    </row>
    <row r="9" spans="1:16" x14ac:dyDescent="0.25">
      <c r="A9" s="11" t="s">
        <v>26</v>
      </c>
      <c r="B9" s="11">
        <v>7</v>
      </c>
      <c r="C9" s="12" t="s">
        <v>27</v>
      </c>
      <c r="D9" s="13">
        <v>85</v>
      </c>
      <c r="E9" s="13">
        <v>86</v>
      </c>
      <c r="F9" s="13">
        <v>84</v>
      </c>
      <c r="G9" s="14"/>
      <c r="H9" s="13"/>
      <c r="I9" s="13"/>
      <c r="J9" s="13"/>
      <c r="M9">
        <f>D9+E9+F9+G9+H9</f>
        <v>255</v>
      </c>
      <c r="N9">
        <f>D9*0.17+E9*0.17+F9*0.17+G9*0.17+H9*0.17</f>
        <v>43.35</v>
      </c>
      <c r="O9">
        <f>I9*0.15</f>
        <v>0</v>
      </c>
      <c r="P9">
        <f>ROUND(N9+O9,0)</f>
        <v>43</v>
      </c>
    </row>
    <row r="10" spans="1:16" x14ac:dyDescent="0.25">
      <c r="A10" s="11" t="s">
        <v>28</v>
      </c>
      <c r="B10" s="11">
        <v>8</v>
      </c>
      <c r="C10" s="12" t="s">
        <v>29</v>
      </c>
      <c r="D10" s="13">
        <v>97</v>
      </c>
      <c r="E10" s="13">
        <v>88</v>
      </c>
      <c r="F10" s="13">
        <v>88</v>
      </c>
      <c r="G10" s="14"/>
      <c r="H10" s="13"/>
      <c r="I10" s="13"/>
      <c r="J10" s="13"/>
      <c r="M10">
        <f>D10+E10+F10+G10+H10</f>
        <v>273</v>
      </c>
      <c r="N10">
        <f>D10*0.17+E10*0.17+F10*0.17+G10*0.17+H10*0.17</f>
        <v>46.410000000000004</v>
      </c>
      <c r="O10">
        <f>I10*0.15</f>
        <v>0</v>
      </c>
      <c r="P10">
        <f>ROUND(N10+O10,0)</f>
        <v>46</v>
      </c>
    </row>
    <row r="11" spans="1:16" x14ac:dyDescent="0.25">
      <c r="A11" s="11" t="s">
        <v>30</v>
      </c>
      <c r="B11" s="11">
        <v>9</v>
      </c>
      <c r="C11" s="12" t="s">
        <v>31</v>
      </c>
      <c r="D11" s="13">
        <v>95</v>
      </c>
      <c r="E11" s="13">
        <v>85</v>
      </c>
      <c r="F11" s="13">
        <v>89</v>
      </c>
      <c r="G11" s="14"/>
      <c r="H11" s="13"/>
      <c r="I11" s="13"/>
      <c r="J11" s="13"/>
      <c r="M11">
        <f>D11+E11+F11+G11+H11</f>
        <v>269</v>
      </c>
      <c r="N11">
        <f>D11*0.17+E11*0.17+F11*0.17+G11*0.17+H11*0.17</f>
        <v>45.730000000000004</v>
      </c>
      <c r="O11">
        <f>I11*0.15</f>
        <v>0</v>
      </c>
      <c r="P11">
        <f>ROUND(N11+O11,0)</f>
        <v>46</v>
      </c>
    </row>
    <row r="12" spans="1:16" x14ac:dyDescent="0.25">
      <c r="A12" s="11" t="s">
        <v>32</v>
      </c>
      <c r="B12" s="11">
        <v>10</v>
      </c>
      <c r="C12" s="12" t="s">
        <v>33</v>
      </c>
      <c r="D12" s="13">
        <v>85</v>
      </c>
      <c r="E12" s="13">
        <v>92</v>
      </c>
      <c r="F12" s="13">
        <v>90</v>
      </c>
      <c r="G12" s="14"/>
      <c r="H12" s="13"/>
      <c r="I12" s="13"/>
      <c r="J12" s="13"/>
      <c r="M12">
        <f>D12+E12+F12+G12+H12</f>
        <v>267</v>
      </c>
      <c r="N12">
        <f>D12*0.17+E12*0.17+F12*0.17+G12*0.17+H12*0.17</f>
        <v>45.39</v>
      </c>
      <c r="O12">
        <f>I12*0.15</f>
        <v>0</v>
      </c>
      <c r="P12">
        <f>ROUND(N12+O12,0)</f>
        <v>45</v>
      </c>
    </row>
    <row r="13" spans="1:16" x14ac:dyDescent="0.25">
      <c r="A13" s="11" t="s">
        <v>34</v>
      </c>
      <c r="B13" s="11">
        <v>11</v>
      </c>
      <c r="C13" s="12" t="s">
        <v>35</v>
      </c>
      <c r="D13" s="13">
        <v>92</v>
      </c>
      <c r="E13" s="13">
        <v>92</v>
      </c>
      <c r="F13" s="13">
        <v>93</v>
      </c>
      <c r="G13" s="14"/>
      <c r="H13" s="13"/>
      <c r="I13" s="13"/>
      <c r="J13" s="13"/>
      <c r="M13">
        <f>D13+E13+F13+G13+H13</f>
        <v>277</v>
      </c>
      <c r="N13">
        <f>D13*0.17+E13*0.17+F13*0.17+G13*0.17+H13*0.17</f>
        <v>47.09</v>
      </c>
      <c r="O13">
        <f>I13*0.15</f>
        <v>0</v>
      </c>
      <c r="P13">
        <f>ROUND(N13+O13,0)</f>
        <v>47</v>
      </c>
    </row>
    <row r="14" spans="1:16" x14ac:dyDescent="0.25">
      <c r="A14" s="11" t="s">
        <v>36</v>
      </c>
      <c r="B14" s="11">
        <v>12</v>
      </c>
      <c r="C14" s="12" t="s">
        <v>37</v>
      </c>
      <c r="D14" s="13">
        <v>94</v>
      </c>
      <c r="E14" s="13">
        <v>94</v>
      </c>
      <c r="F14" s="13">
        <v>89</v>
      </c>
      <c r="G14" s="14"/>
      <c r="H14" s="13"/>
      <c r="I14" s="13"/>
      <c r="J14" s="13"/>
      <c r="M14">
        <f>D14+E14+F14+G14+H14</f>
        <v>277</v>
      </c>
      <c r="N14">
        <f>D14*0.17+E14*0.17+F14*0.17+G14*0.17+H14*0.17</f>
        <v>47.09</v>
      </c>
      <c r="O14">
        <f>I14*0.15</f>
        <v>0</v>
      </c>
      <c r="P14">
        <f>ROUND(N14+O14,0)</f>
        <v>47</v>
      </c>
    </row>
    <row r="15" spans="1:16" x14ac:dyDescent="0.25">
      <c r="A15" s="11" t="s">
        <v>38</v>
      </c>
      <c r="B15" s="11">
        <v>13</v>
      </c>
      <c r="C15" s="12" t="s">
        <v>39</v>
      </c>
      <c r="D15" s="13">
        <v>79</v>
      </c>
      <c r="E15" s="13">
        <v>71</v>
      </c>
      <c r="F15" s="13">
        <v>83</v>
      </c>
      <c r="G15" s="14"/>
      <c r="H15" s="13"/>
      <c r="I15" s="13"/>
      <c r="J15" s="13"/>
      <c r="M15">
        <f>D15+E15+F15+G15+H15</f>
        <v>233</v>
      </c>
      <c r="N15">
        <f>D15*0.17+E15*0.17+F15*0.17+G15*0.17+H15*0.17</f>
        <v>39.61</v>
      </c>
      <c r="O15">
        <f>I15*0.15</f>
        <v>0</v>
      </c>
      <c r="P15">
        <f>ROUND(N15+O15,0)</f>
        <v>40</v>
      </c>
    </row>
    <row r="16" spans="1:16" x14ac:dyDescent="0.25">
      <c r="A16" s="11" t="s">
        <v>40</v>
      </c>
      <c r="B16" s="11">
        <v>14</v>
      </c>
      <c r="C16" s="12" t="s">
        <v>41</v>
      </c>
      <c r="D16" s="13">
        <v>92</v>
      </c>
      <c r="E16" s="13">
        <v>90</v>
      </c>
      <c r="F16" s="13">
        <v>93</v>
      </c>
      <c r="G16" s="14"/>
      <c r="H16" s="13"/>
      <c r="I16" s="13"/>
      <c r="J16" s="13"/>
      <c r="M16">
        <f>D16+E16+F16+G16+H16</f>
        <v>275</v>
      </c>
      <c r="N16">
        <f>D16*0.17+E16*0.17+F16*0.17+G16*0.17+H16*0.17</f>
        <v>46.75</v>
      </c>
      <c r="O16">
        <f>I16*0.15</f>
        <v>0</v>
      </c>
      <c r="P16">
        <f>ROUND(N16+O16,0)</f>
        <v>47</v>
      </c>
    </row>
    <row r="17" spans="1:16" x14ac:dyDescent="0.25">
      <c r="A17" s="11" t="s">
        <v>42</v>
      </c>
      <c r="B17" s="11">
        <v>15</v>
      </c>
      <c r="C17" s="12" t="s">
        <v>43</v>
      </c>
      <c r="D17" s="13">
        <v>57</v>
      </c>
      <c r="E17" s="13">
        <v>60</v>
      </c>
      <c r="F17" s="13">
        <v>65</v>
      </c>
      <c r="G17" s="14"/>
      <c r="H17" s="13"/>
      <c r="I17" s="13"/>
      <c r="J17" s="13"/>
      <c r="M17">
        <f>D17+E17+F17+G17+H17</f>
        <v>182</v>
      </c>
      <c r="N17">
        <f>D17*0.17+E17*0.17+F17*0.17+G17*0.17+H17*0.17</f>
        <v>30.94</v>
      </c>
      <c r="O17">
        <f>I17*0.15</f>
        <v>0</v>
      </c>
      <c r="P17">
        <f>ROUND(N17+O17,0)</f>
        <v>31</v>
      </c>
    </row>
    <row r="18" spans="1:16" x14ac:dyDescent="0.25">
      <c r="A18" s="11" t="s">
        <v>44</v>
      </c>
      <c r="B18" s="11">
        <v>16</v>
      </c>
      <c r="C18" s="12" t="s">
        <v>45</v>
      </c>
      <c r="D18" s="13">
        <v>63</v>
      </c>
      <c r="E18" s="13">
        <v>79</v>
      </c>
      <c r="F18" s="13">
        <v>71</v>
      </c>
      <c r="G18" s="14"/>
      <c r="H18" s="13"/>
      <c r="I18" s="13"/>
      <c r="J18" s="13"/>
      <c r="M18">
        <f>D18+E18+F18+G18+H18</f>
        <v>213</v>
      </c>
      <c r="N18">
        <f>D18*0.17+E18*0.17+F18*0.17+G18*0.17+H18*0.17</f>
        <v>36.21</v>
      </c>
      <c r="O18">
        <f>I18*0.15</f>
        <v>0</v>
      </c>
      <c r="P18">
        <f>ROUND(N18+O18,0)</f>
        <v>36</v>
      </c>
    </row>
    <row r="19" spans="1:16" x14ac:dyDescent="0.25">
      <c r="A19" s="11" t="s">
        <v>46</v>
      </c>
      <c r="B19" s="11">
        <v>17</v>
      </c>
      <c r="C19" s="12" t="s">
        <v>47</v>
      </c>
      <c r="D19" s="13">
        <v>92</v>
      </c>
      <c r="E19" s="13">
        <v>85</v>
      </c>
      <c r="F19" s="13">
        <v>83</v>
      </c>
      <c r="G19" s="14"/>
      <c r="H19" s="13"/>
      <c r="I19" s="13"/>
      <c r="J19" s="13"/>
      <c r="M19">
        <f>D19+E19+F19+G19+H19</f>
        <v>260</v>
      </c>
      <c r="N19">
        <f>D19*0.17+E19*0.17+F19*0.17+G19*0.17+H19*0.17</f>
        <v>44.2</v>
      </c>
      <c r="O19">
        <f>I19*0.15</f>
        <v>0</v>
      </c>
      <c r="P19">
        <f>ROUND(N19+O19,0)</f>
        <v>44</v>
      </c>
    </row>
    <row r="20" spans="1:16" x14ac:dyDescent="0.25">
      <c r="A20" s="11" t="s">
        <v>48</v>
      </c>
      <c r="B20" s="11">
        <v>18</v>
      </c>
      <c r="C20" s="12" t="s">
        <v>49</v>
      </c>
      <c r="D20" s="13">
        <v>94</v>
      </c>
      <c r="E20" s="13">
        <v>97</v>
      </c>
      <c r="F20" s="13">
        <v>94</v>
      </c>
      <c r="G20" s="14"/>
      <c r="H20" s="13"/>
      <c r="I20" s="13"/>
      <c r="J20" s="13"/>
      <c r="M20">
        <f>D20+E20+F20+G20+H20</f>
        <v>285</v>
      </c>
      <c r="N20">
        <f>D20*0.17+E20*0.17+F20*0.17+G20*0.17+H20*0.17</f>
        <v>48.45</v>
      </c>
      <c r="O20">
        <f>I20*0.15</f>
        <v>0</v>
      </c>
      <c r="P20">
        <f>ROUND(N20+O20,0)</f>
        <v>48</v>
      </c>
    </row>
    <row r="21" spans="1:16" x14ac:dyDescent="0.25">
      <c r="A21" s="11" t="s">
        <v>50</v>
      </c>
      <c r="B21" s="11">
        <v>19</v>
      </c>
      <c r="C21" s="12" t="s">
        <v>51</v>
      </c>
      <c r="D21" s="13">
        <v>82</v>
      </c>
      <c r="E21" s="13">
        <v>60</v>
      </c>
      <c r="F21" s="13">
        <v>62</v>
      </c>
      <c r="G21" s="14"/>
      <c r="H21" s="13"/>
      <c r="I21" s="13"/>
      <c r="J21" s="13"/>
      <c r="M21">
        <f>D21+E21+F21+G21+H21</f>
        <v>204</v>
      </c>
      <c r="N21">
        <f>D21*0.17+E21*0.17+F21*0.17+G21*0.17+H21*0.17</f>
        <v>34.68</v>
      </c>
      <c r="O21">
        <f>I21*0.15</f>
        <v>0</v>
      </c>
      <c r="P21">
        <f>ROUND(N21+O21,0)</f>
        <v>35</v>
      </c>
    </row>
    <row r="22" spans="1:16" x14ac:dyDescent="0.25">
      <c r="A22" s="11" t="s">
        <v>52</v>
      </c>
      <c r="B22" s="11">
        <v>20</v>
      </c>
      <c r="C22" s="12" t="s">
        <v>53</v>
      </c>
      <c r="D22" s="13">
        <v>65</v>
      </c>
      <c r="E22" s="13">
        <v>65</v>
      </c>
      <c r="F22" s="13">
        <v>72</v>
      </c>
      <c r="G22" s="14"/>
      <c r="H22" s="13"/>
      <c r="I22" s="13"/>
      <c r="J22" s="13"/>
      <c r="M22">
        <f>D22+E22+F22+G22+H22</f>
        <v>202</v>
      </c>
      <c r="N22">
        <f>D22*0.17+E22*0.17+F22*0.17+G22*0.17+H22*0.17</f>
        <v>34.340000000000003</v>
      </c>
      <c r="O22">
        <f>I22*0.15</f>
        <v>0</v>
      </c>
      <c r="P22">
        <f>ROUND(N22+O22,0)</f>
        <v>34</v>
      </c>
    </row>
    <row r="23" spans="1:16" x14ac:dyDescent="0.25">
      <c r="A23" s="11" t="s">
        <v>54</v>
      </c>
      <c r="B23" s="11">
        <v>21</v>
      </c>
      <c r="C23" s="12" t="s">
        <v>55</v>
      </c>
      <c r="D23" s="13">
        <v>94</v>
      </c>
      <c r="E23" s="13">
        <v>89</v>
      </c>
      <c r="F23" s="13">
        <v>94</v>
      </c>
      <c r="G23" s="14"/>
      <c r="H23" s="13"/>
      <c r="I23" s="13"/>
      <c r="J23" s="13"/>
      <c r="M23">
        <f>D23+E23+F23+G23+H23</f>
        <v>277</v>
      </c>
      <c r="N23">
        <f>D23*0.17+E23*0.17+F23*0.17+G23*0.17+H23*0.17</f>
        <v>47.09</v>
      </c>
      <c r="O23">
        <f>I23*0.15</f>
        <v>0</v>
      </c>
      <c r="P23">
        <f>ROUND(N23+O23,0)</f>
        <v>47</v>
      </c>
    </row>
    <row r="24" spans="1:16" x14ac:dyDescent="0.25">
      <c r="A24" s="11" t="s">
        <v>56</v>
      </c>
      <c r="B24" s="11">
        <v>22</v>
      </c>
      <c r="C24" s="12" t="s">
        <v>57</v>
      </c>
      <c r="D24" s="13">
        <v>77</v>
      </c>
      <c r="E24" s="13">
        <v>82</v>
      </c>
      <c r="F24" s="13">
        <v>75</v>
      </c>
      <c r="G24" s="14"/>
      <c r="H24" s="13"/>
      <c r="I24" s="13"/>
      <c r="J24" s="13"/>
      <c r="M24">
        <f>D24+E24+F24+G24+H24</f>
        <v>234</v>
      </c>
      <c r="N24">
        <f>D24*0.17+E24*0.17+F24*0.17+G24*0.17+H24*0.17</f>
        <v>39.78</v>
      </c>
      <c r="O24">
        <f>I24*0.15</f>
        <v>0</v>
      </c>
      <c r="P24">
        <f>ROUND(N24+O24,0)</f>
        <v>40</v>
      </c>
    </row>
    <row r="25" spans="1:16" x14ac:dyDescent="0.25">
      <c r="A25" s="11" t="s">
        <v>58</v>
      </c>
      <c r="B25" s="11">
        <v>23</v>
      </c>
      <c r="C25" s="12" t="s">
        <v>59</v>
      </c>
      <c r="D25" s="13">
        <v>83</v>
      </c>
      <c r="E25" s="13">
        <v>86</v>
      </c>
      <c r="F25" s="13">
        <v>90</v>
      </c>
      <c r="G25" s="14"/>
      <c r="H25" s="13"/>
      <c r="I25" s="13"/>
      <c r="J25" s="13"/>
      <c r="M25">
        <f>D25+E25+F25+G25+H25</f>
        <v>259</v>
      </c>
      <c r="N25">
        <f>D25*0.17+E25*0.17+F25*0.17+G25*0.17+H25*0.17</f>
        <v>44.03</v>
      </c>
      <c r="O25">
        <f>I25*0.15</f>
        <v>0</v>
      </c>
      <c r="P25">
        <f>ROUND(N25+O25,0)</f>
        <v>44</v>
      </c>
    </row>
    <row r="26" spans="1:16" x14ac:dyDescent="0.25">
      <c r="A26" s="11" t="s">
        <v>60</v>
      </c>
      <c r="B26" s="11">
        <v>24</v>
      </c>
      <c r="C26" s="12" t="s">
        <v>61</v>
      </c>
      <c r="D26" s="13">
        <v>86</v>
      </c>
      <c r="E26" s="13">
        <v>88</v>
      </c>
      <c r="F26" s="13">
        <v>90</v>
      </c>
      <c r="G26" s="14"/>
      <c r="H26" s="13"/>
      <c r="I26" s="13"/>
      <c r="J26" s="13"/>
      <c r="M26">
        <f>D26+E26+F26+G26+H26</f>
        <v>264</v>
      </c>
      <c r="N26">
        <f>D26*0.17+E26*0.17+F26*0.17+G26*0.17+H26*0.17</f>
        <v>44.88</v>
      </c>
      <c r="O26">
        <f>I26*0.15</f>
        <v>0</v>
      </c>
      <c r="P26">
        <f>ROUND(N26+O26,0)</f>
        <v>45</v>
      </c>
    </row>
    <row r="27" spans="1:16" x14ac:dyDescent="0.25">
      <c r="A27" s="11" t="s">
        <v>62</v>
      </c>
      <c r="B27" s="11">
        <v>25</v>
      </c>
      <c r="C27" s="12" t="s">
        <v>63</v>
      </c>
      <c r="D27" s="13">
        <v>61</v>
      </c>
      <c r="E27" s="13">
        <v>72</v>
      </c>
      <c r="F27" s="13">
        <v>67</v>
      </c>
      <c r="G27" s="14"/>
      <c r="H27" s="13"/>
      <c r="I27" s="13"/>
      <c r="J27" s="13"/>
      <c r="M27">
        <f>D27+E27+F27+G27+H27</f>
        <v>200</v>
      </c>
      <c r="N27">
        <f>D27*0.17+E27*0.17+F27*0.17+G27*0.17+H27*0.17</f>
        <v>34</v>
      </c>
      <c r="O27">
        <f>I27*0.15</f>
        <v>0</v>
      </c>
      <c r="P27">
        <f>ROUND(N27+O27,0)</f>
        <v>34</v>
      </c>
    </row>
    <row r="28" spans="1:16" x14ac:dyDescent="0.25">
      <c r="A28" s="11" t="s">
        <v>64</v>
      </c>
      <c r="B28" s="11">
        <v>26</v>
      </c>
      <c r="C28" s="12" t="s">
        <v>65</v>
      </c>
      <c r="D28" s="13">
        <v>80</v>
      </c>
      <c r="E28" s="13">
        <v>85</v>
      </c>
      <c r="F28" s="13">
        <v>83</v>
      </c>
      <c r="G28" s="14"/>
      <c r="H28" s="13"/>
      <c r="I28" s="13"/>
      <c r="J28" s="13"/>
      <c r="M28">
        <f>D28+E28+F28+G28+H28</f>
        <v>248</v>
      </c>
      <c r="N28">
        <f>D28*0.17+E28*0.17+F28*0.17+G28*0.17+H28*0.17</f>
        <v>42.160000000000004</v>
      </c>
      <c r="O28">
        <f>I28*0.15</f>
        <v>0</v>
      </c>
      <c r="P28">
        <f>ROUND(N28+O28,0)</f>
        <v>42</v>
      </c>
    </row>
    <row r="29" spans="1:16" x14ac:dyDescent="0.25">
      <c r="A29" s="11" t="s">
        <v>66</v>
      </c>
      <c r="B29" s="11">
        <v>27</v>
      </c>
      <c r="C29" s="12" t="s">
        <v>67</v>
      </c>
      <c r="D29" s="13">
        <v>63</v>
      </c>
      <c r="E29" s="13">
        <v>72</v>
      </c>
      <c r="F29" s="13">
        <v>71</v>
      </c>
      <c r="G29" s="14"/>
      <c r="H29" s="13"/>
      <c r="I29" s="13"/>
      <c r="J29" s="13"/>
      <c r="M29">
        <f>D29+E29+F29+G29+H29</f>
        <v>206</v>
      </c>
      <c r="N29">
        <f>D29*0.17+E29*0.17+F29*0.17+G29*0.17+H29*0.17</f>
        <v>35.020000000000003</v>
      </c>
      <c r="O29">
        <f>I29*0.15</f>
        <v>0</v>
      </c>
      <c r="P29">
        <f>ROUND(N29+O29,0)</f>
        <v>35</v>
      </c>
    </row>
    <row r="30" spans="1:16" x14ac:dyDescent="0.25">
      <c r="A30" s="11" t="s">
        <v>68</v>
      </c>
      <c r="B30" s="11">
        <v>28</v>
      </c>
      <c r="C30" s="12" t="s">
        <v>69</v>
      </c>
      <c r="D30" s="13">
        <v>87</v>
      </c>
      <c r="E30" s="13">
        <v>81</v>
      </c>
      <c r="F30" s="13">
        <v>84</v>
      </c>
      <c r="G30" s="14"/>
      <c r="H30" s="13"/>
      <c r="I30" s="13"/>
      <c r="J30" s="13"/>
      <c r="M30">
        <f>D30+E30+F30+G30+H30</f>
        <v>252</v>
      </c>
      <c r="N30">
        <f>D30*0.17+E30*0.17+F30*0.17+G30*0.17+H30*0.17</f>
        <v>42.84</v>
      </c>
      <c r="O30">
        <f>I30*0.15</f>
        <v>0</v>
      </c>
      <c r="P30">
        <f>ROUND(N30+O30,0)</f>
        <v>43</v>
      </c>
    </row>
    <row r="31" spans="1:16" x14ac:dyDescent="0.25">
      <c r="A31" s="11" t="s">
        <v>70</v>
      </c>
      <c r="B31" s="11">
        <v>29</v>
      </c>
      <c r="C31" s="12" t="s">
        <v>71</v>
      </c>
      <c r="D31" s="13">
        <v>89</v>
      </c>
      <c r="E31" s="13">
        <v>92</v>
      </c>
      <c r="F31" s="13">
        <v>92</v>
      </c>
      <c r="G31" s="14"/>
      <c r="H31" s="13"/>
      <c r="I31" s="13"/>
      <c r="J31" s="13"/>
      <c r="M31">
        <f>D31+E31+F31+G31+H31</f>
        <v>273</v>
      </c>
      <c r="N31">
        <f>D31*0.17+E31*0.17+F31*0.17+G31*0.17+H31*0.17</f>
        <v>46.410000000000004</v>
      </c>
      <c r="O31">
        <f>I31*0.15</f>
        <v>0</v>
      </c>
      <c r="P31">
        <f>ROUND(N31+O31,0)</f>
        <v>46</v>
      </c>
    </row>
    <row r="32" spans="1:16" x14ac:dyDescent="0.25">
      <c r="A32" s="11" t="s">
        <v>72</v>
      </c>
      <c r="B32" s="11">
        <v>30</v>
      </c>
      <c r="C32" s="12" t="s">
        <v>73</v>
      </c>
      <c r="D32" s="13">
        <v>58</v>
      </c>
      <c r="E32" s="13">
        <v>67</v>
      </c>
      <c r="F32" s="13">
        <v>74</v>
      </c>
      <c r="G32" s="14"/>
      <c r="H32" s="13"/>
      <c r="I32" s="13"/>
      <c r="J32" s="13"/>
      <c r="M32">
        <f>D32+E32+F32+G32+H32</f>
        <v>199</v>
      </c>
      <c r="N32">
        <f>D32*0.17+E32*0.17+F32*0.17+G32*0.17+H32*0.17</f>
        <v>33.83</v>
      </c>
      <c r="O32">
        <f>I32*0.15</f>
        <v>0</v>
      </c>
      <c r="P32">
        <f>ROUND(N32+O32,0)</f>
        <v>34</v>
      </c>
    </row>
    <row r="33" spans="1:16" x14ac:dyDescent="0.25">
      <c r="A33" s="11" t="s">
        <v>74</v>
      </c>
      <c r="B33" s="11">
        <v>31</v>
      </c>
      <c r="C33" s="12" t="s">
        <v>75</v>
      </c>
      <c r="D33" s="13">
        <v>60</v>
      </c>
      <c r="E33" s="13">
        <v>73</v>
      </c>
      <c r="F33" s="13">
        <v>81</v>
      </c>
      <c r="G33" s="14"/>
      <c r="H33" s="13"/>
      <c r="I33" s="13"/>
      <c r="J33" s="13"/>
      <c r="M33">
        <f>D33+E33+F33+G33+H33</f>
        <v>214</v>
      </c>
      <c r="N33">
        <f>D33*0.17+E33*0.17+F33*0.17+G33*0.17+H33*0.17</f>
        <v>36.380000000000003</v>
      </c>
      <c r="O33">
        <f>I33*0.15</f>
        <v>0</v>
      </c>
      <c r="P33">
        <f>ROUND(N33+O33,0)</f>
        <v>36</v>
      </c>
    </row>
    <row r="34" spans="1:16" x14ac:dyDescent="0.25">
      <c r="A34" s="11" t="s">
        <v>76</v>
      </c>
      <c r="B34" s="11">
        <v>32</v>
      </c>
      <c r="C34" s="12" t="s">
        <v>77</v>
      </c>
      <c r="D34" s="13">
        <v>78</v>
      </c>
      <c r="E34" s="13">
        <v>81</v>
      </c>
      <c r="F34" s="13">
        <v>80</v>
      </c>
      <c r="G34" s="14"/>
      <c r="H34" s="13"/>
      <c r="I34" s="13"/>
      <c r="J34" s="13"/>
      <c r="M34">
        <f>D34+E34+F34+G34+H34</f>
        <v>239</v>
      </c>
      <c r="N34">
        <f>D34*0.17+E34*0.17+F34*0.17+G34*0.17+H34*0.17</f>
        <v>40.630000000000003</v>
      </c>
      <c r="O34">
        <f>I34*0.15</f>
        <v>0</v>
      </c>
      <c r="P34">
        <f>ROUND(N34+O34,0)</f>
        <v>41</v>
      </c>
    </row>
    <row r="35" spans="1:16" x14ac:dyDescent="0.25">
      <c r="A35" s="11" t="s">
        <v>78</v>
      </c>
      <c r="B35" s="11">
        <v>33</v>
      </c>
      <c r="C35" s="12" t="s">
        <v>79</v>
      </c>
      <c r="D35" s="13">
        <v>78</v>
      </c>
      <c r="E35" s="13">
        <v>87</v>
      </c>
      <c r="F35" s="13">
        <v>91</v>
      </c>
      <c r="G35" s="14"/>
      <c r="H35" s="13"/>
      <c r="I35" s="13"/>
      <c r="J35" s="13"/>
      <c r="M35">
        <f>D35+E35+F35+G35+H35</f>
        <v>256</v>
      </c>
      <c r="N35">
        <f>D35*0.17+E35*0.17+F35*0.17+G35*0.17+H35*0.17</f>
        <v>43.52</v>
      </c>
      <c r="O35">
        <f>I35*0.15</f>
        <v>0</v>
      </c>
      <c r="P35">
        <f>ROUND(N35+O35,0)</f>
        <v>44</v>
      </c>
    </row>
    <row r="36" spans="1:16" x14ac:dyDescent="0.25">
      <c r="A36" s="11" t="s">
        <v>80</v>
      </c>
      <c r="B36" s="11">
        <v>34</v>
      </c>
      <c r="C36" s="12" t="s">
        <v>81</v>
      </c>
      <c r="D36" s="13">
        <v>81</v>
      </c>
      <c r="E36" s="13">
        <v>83</v>
      </c>
      <c r="F36" s="13">
        <v>87</v>
      </c>
      <c r="G36" s="14"/>
      <c r="H36" s="13"/>
      <c r="I36" s="13"/>
      <c r="J36" s="13"/>
      <c r="M36">
        <f>D36+E36+F36+G36+H36</f>
        <v>251</v>
      </c>
      <c r="N36">
        <f>D36*0.17+E36*0.17+F36*0.17+G36*0.17+H36*0.17</f>
        <v>42.67</v>
      </c>
      <c r="O36">
        <f>I36*0.15</f>
        <v>0</v>
      </c>
      <c r="P36">
        <f>ROUND(N36+O36,0)</f>
        <v>43</v>
      </c>
    </row>
    <row r="37" spans="1:16" x14ac:dyDescent="0.25">
      <c r="A37" s="11" t="s">
        <v>82</v>
      </c>
      <c r="B37" s="11">
        <v>35</v>
      </c>
      <c r="C37" s="12" t="s">
        <v>83</v>
      </c>
      <c r="D37" s="13">
        <v>82</v>
      </c>
      <c r="E37" s="13">
        <v>77</v>
      </c>
      <c r="F37" s="13">
        <v>76</v>
      </c>
      <c r="G37" s="14"/>
      <c r="H37" s="13"/>
      <c r="I37" s="13"/>
      <c r="J37" s="13"/>
      <c r="M37">
        <f>D37+E37+F37+G37+H37</f>
        <v>235</v>
      </c>
      <c r="N37">
        <f>D37*0.17+E37*0.17+F37*0.17+G37*0.17+H37*0.17</f>
        <v>39.950000000000003</v>
      </c>
      <c r="O37">
        <f>I37*0.15</f>
        <v>0</v>
      </c>
      <c r="P37">
        <f>ROUND(N37+O37,0)</f>
        <v>40</v>
      </c>
    </row>
  </sheetData>
  <sheetProtection algorithmName="SHA-512" hashValue="OuTg48X4/Osg7Ht6KfO+e+tyh/lEI+o6k2Q4tJIXwaabFeAf7NRSaHXhbf6gH9qO6dR4MdZ7ifOdqsn6jCCWow==" saltValue="EuDMJ3OjWZ3ypUWEogH9EQ==" spinCount="100000" sheet="1" objects="1" scenarios="1"/>
  <dataValidations count="35">
    <dataValidation type="whole" allowBlank="1" showInputMessage="1" showErrorMessage="1" errorTitle="Valor fuera de rango" error="Ingrese un valor correcto" sqref="G3" xr:uid="{259FD289-6697-4CDE-82D4-E950627DB369}">
      <formula1>0</formula1>
      <formula2>100</formula2>
    </dataValidation>
    <dataValidation type="whole" allowBlank="1" showInputMessage="1" showErrorMessage="1" errorTitle="Valor fuera de rango" error="Ingrese un valor correcto" sqref="G4" xr:uid="{78C3BA5B-30DD-4923-8419-742D7E739780}">
      <formula1>0</formula1>
      <formula2>100</formula2>
    </dataValidation>
    <dataValidation type="whole" allowBlank="1" showInputMessage="1" showErrorMessage="1" errorTitle="Valor fuera de rango" error="Ingrese un valor correcto" sqref="G5" xr:uid="{09D4829E-8D9C-46A8-A84D-C1FA74C150A9}">
      <formula1>0</formula1>
      <formula2>100</formula2>
    </dataValidation>
    <dataValidation type="whole" allowBlank="1" showInputMessage="1" showErrorMessage="1" errorTitle="Valor fuera de rango" error="Ingrese un valor correcto" sqref="G6" xr:uid="{634725DB-0211-4806-9E92-08308A38D026}">
      <formula1>0</formula1>
      <formula2>100</formula2>
    </dataValidation>
    <dataValidation type="whole" allowBlank="1" showInputMessage="1" showErrorMessage="1" errorTitle="Valor fuera de rango" error="Ingrese un valor correcto" sqref="G7" xr:uid="{5097AFE3-F0D6-4B6C-86F2-4D69D75FC982}">
      <formula1>0</formula1>
      <formula2>100</formula2>
    </dataValidation>
    <dataValidation type="whole" allowBlank="1" showInputMessage="1" showErrorMessage="1" errorTitle="Valor fuera de rango" error="Ingrese un valor correcto" sqref="G8" xr:uid="{5F461CB2-6BDF-4B75-9C5D-2C8D692606E6}">
      <formula1>0</formula1>
      <formula2>100</formula2>
    </dataValidation>
    <dataValidation type="whole" allowBlank="1" showInputMessage="1" showErrorMessage="1" errorTitle="Valor fuera de rango" error="Ingrese un valor correcto" sqref="G9" xr:uid="{A21F9956-2CF1-45DC-96C8-B1E1125AFBC4}">
      <formula1>0</formula1>
      <formula2>100</formula2>
    </dataValidation>
    <dataValidation type="whole" allowBlank="1" showInputMessage="1" showErrorMessage="1" errorTitle="Valor fuera de rango" error="Ingrese un valor correcto" sqref="G10" xr:uid="{F98B6750-D914-4D28-A117-D159F81E5B25}">
      <formula1>0</formula1>
      <formula2>100</formula2>
    </dataValidation>
    <dataValidation type="whole" allowBlank="1" showInputMessage="1" showErrorMessage="1" errorTitle="Valor fuera de rango" error="Ingrese un valor correcto" sqref="G11" xr:uid="{6D9991F6-12AF-4B04-B51E-9C06C808D58A}">
      <formula1>0</formula1>
      <formula2>100</formula2>
    </dataValidation>
    <dataValidation type="whole" allowBlank="1" showInputMessage="1" showErrorMessage="1" errorTitle="Valor fuera de rango" error="Ingrese un valor correcto" sqref="G12" xr:uid="{ACD0503D-347D-4830-BB43-C73F6B60D75B}">
      <formula1>0</formula1>
      <formula2>100</formula2>
    </dataValidation>
    <dataValidation type="whole" allowBlank="1" showInputMessage="1" showErrorMessage="1" errorTitle="Valor fuera de rango" error="Ingrese un valor correcto" sqref="G13" xr:uid="{A6A56C52-996B-4C42-9D67-91E283EE7682}">
      <formula1>0</formula1>
      <formula2>100</formula2>
    </dataValidation>
    <dataValidation type="whole" allowBlank="1" showInputMessage="1" showErrorMessage="1" errorTitle="Valor fuera de rango" error="Ingrese un valor correcto" sqref="G14" xr:uid="{4EF74B4F-B150-4A98-A75A-BCA32750EB76}">
      <formula1>0</formula1>
      <formula2>100</formula2>
    </dataValidation>
    <dataValidation type="whole" allowBlank="1" showInputMessage="1" showErrorMessage="1" errorTitle="Valor fuera de rango" error="Ingrese un valor correcto" sqref="G15" xr:uid="{0CCBCC22-3116-41F8-90BA-EF3CCE101AD5}">
      <formula1>0</formula1>
      <formula2>100</formula2>
    </dataValidation>
    <dataValidation type="whole" allowBlank="1" showInputMessage="1" showErrorMessage="1" errorTitle="Valor fuera de rango" error="Ingrese un valor correcto" sqref="G16" xr:uid="{DDB38191-DC32-4B19-B868-CDE7B8636E95}">
      <formula1>0</formula1>
      <formula2>100</formula2>
    </dataValidation>
    <dataValidation type="whole" allowBlank="1" showInputMessage="1" showErrorMessage="1" errorTitle="Valor fuera de rango" error="Ingrese un valor correcto" sqref="G17" xr:uid="{8B28721B-C312-4137-9A7B-78542170E9D1}">
      <formula1>0</formula1>
      <formula2>100</formula2>
    </dataValidation>
    <dataValidation type="whole" allowBlank="1" showInputMessage="1" showErrorMessage="1" errorTitle="Valor fuera de rango" error="Ingrese un valor correcto" sqref="G18" xr:uid="{6CFF1675-F975-412D-820B-840E5A922005}">
      <formula1>0</formula1>
      <formula2>100</formula2>
    </dataValidation>
    <dataValidation type="whole" allowBlank="1" showInputMessage="1" showErrorMessage="1" errorTitle="Valor fuera de rango" error="Ingrese un valor correcto" sqref="G19" xr:uid="{F777989B-B13D-4293-96BA-0554D5CB120A}">
      <formula1>0</formula1>
      <formula2>100</formula2>
    </dataValidation>
    <dataValidation type="whole" allowBlank="1" showInputMessage="1" showErrorMessage="1" errorTitle="Valor fuera de rango" error="Ingrese un valor correcto" sqref="G20" xr:uid="{77504013-5ECC-4D69-9EFC-2299BD8DC86F}">
      <formula1>0</formula1>
      <formula2>100</formula2>
    </dataValidation>
    <dataValidation type="whole" allowBlank="1" showInputMessage="1" showErrorMessage="1" errorTitle="Valor fuera de rango" error="Ingrese un valor correcto" sqref="G21" xr:uid="{452D8DCD-3C55-4479-9117-FAA13C96777D}">
      <formula1>0</formula1>
      <formula2>100</formula2>
    </dataValidation>
    <dataValidation type="whole" allowBlank="1" showInputMessage="1" showErrorMessage="1" errorTitle="Valor fuera de rango" error="Ingrese un valor correcto" sqref="G22" xr:uid="{F4836FF2-18EF-4EA7-A1BE-9F9A82D84BF3}">
      <formula1>0</formula1>
      <formula2>100</formula2>
    </dataValidation>
    <dataValidation type="whole" allowBlank="1" showInputMessage="1" showErrorMessage="1" errorTitle="Valor fuera de rango" error="Ingrese un valor correcto" sqref="G23" xr:uid="{4A9072BE-90ED-4229-B6B8-C5354118EF54}">
      <formula1>0</formula1>
      <formula2>100</formula2>
    </dataValidation>
    <dataValidation type="whole" allowBlank="1" showInputMessage="1" showErrorMessage="1" errorTitle="Valor fuera de rango" error="Ingrese un valor correcto" sqref="G24" xr:uid="{2346FD1C-E3C2-4012-BD95-EB7A12418B63}">
      <formula1>0</formula1>
      <formula2>100</formula2>
    </dataValidation>
    <dataValidation type="whole" allowBlank="1" showInputMessage="1" showErrorMessage="1" errorTitle="Valor fuera de rango" error="Ingrese un valor correcto" sqref="G25" xr:uid="{E9B39E07-F2B9-47F5-AF87-524CAB360739}">
      <formula1>0</formula1>
      <formula2>100</formula2>
    </dataValidation>
    <dataValidation type="whole" allowBlank="1" showInputMessage="1" showErrorMessage="1" errorTitle="Valor fuera de rango" error="Ingrese un valor correcto" sqref="G26" xr:uid="{C05CD3B5-DF3C-44C2-8736-6C8032B2EE60}">
      <formula1>0</formula1>
      <formula2>100</formula2>
    </dataValidation>
    <dataValidation type="whole" allowBlank="1" showInputMessage="1" showErrorMessage="1" errorTitle="Valor fuera de rango" error="Ingrese un valor correcto" sqref="G27" xr:uid="{E153FE43-18C7-47F0-9056-176E58F2C722}">
      <formula1>0</formula1>
      <formula2>100</formula2>
    </dataValidation>
    <dataValidation type="whole" allowBlank="1" showInputMessage="1" showErrorMessage="1" errorTitle="Valor fuera de rango" error="Ingrese un valor correcto" sqref="G28" xr:uid="{99037C1B-98F6-4323-BBDD-A12E0A8959A1}">
      <formula1>0</formula1>
      <formula2>100</formula2>
    </dataValidation>
    <dataValidation type="whole" allowBlank="1" showInputMessage="1" showErrorMessage="1" errorTitle="Valor fuera de rango" error="Ingrese un valor correcto" sqref="G29" xr:uid="{FAD1284B-DA05-4987-81FA-2B237FA494BF}">
      <formula1>0</formula1>
      <formula2>100</formula2>
    </dataValidation>
    <dataValidation type="whole" allowBlank="1" showInputMessage="1" showErrorMessage="1" errorTitle="Valor fuera de rango" error="Ingrese un valor correcto" sqref="G30" xr:uid="{36447F95-C2EE-4C27-AD1E-8E8AA5255681}">
      <formula1>0</formula1>
      <formula2>100</formula2>
    </dataValidation>
    <dataValidation type="whole" allowBlank="1" showInputMessage="1" showErrorMessage="1" errorTitle="Valor fuera de rango" error="Ingrese un valor correcto" sqref="G31" xr:uid="{2DF5A15F-FC19-4343-93BF-ABB3015863AC}">
      <formula1>0</formula1>
      <formula2>100</formula2>
    </dataValidation>
    <dataValidation type="whole" allowBlank="1" showInputMessage="1" showErrorMessage="1" errorTitle="Valor fuera de rango" error="Ingrese un valor correcto" sqref="G32" xr:uid="{A91B7F29-4E34-4368-ABDF-F56BA2DD27FF}">
      <formula1>0</formula1>
      <formula2>100</formula2>
    </dataValidation>
    <dataValidation type="whole" allowBlank="1" showInputMessage="1" showErrorMessage="1" errorTitle="Valor fuera de rango" error="Ingrese un valor correcto" sqref="G33" xr:uid="{7523AE5B-6478-4F55-9FF1-050F3CD06F2C}">
      <formula1>0</formula1>
      <formula2>100</formula2>
    </dataValidation>
    <dataValidation type="whole" allowBlank="1" showInputMessage="1" showErrorMessage="1" errorTitle="Valor fuera de rango" error="Ingrese un valor correcto" sqref="G34" xr:uid="{A6D356E8-9F35-4F0A-8FC6-666EE5FA4260}">
      <formula1>0</formula1>
      <formula2>100</formula2>
    </dataValidation>
    <dataValidation type="whole" allowBlank="1" showInputMessage="1" showErrorMessage="1" errorTitle="Valor fuera de rango" error="Ingrese un valor correcto" sqref="G35" xr:uid="{01805A50-F39A-4BB4-8F40-D55DD801985C}">
      <formula1>0</formula1>
      <formula2>100</formula2>
    </dataValidation>
    <dataValidation type="whole" allowBlank="1" showInputMessage="1" showErrorMessage="1" errorTitle="Valor fuera de rango" error="Ingrese un valor correcto" sqref="G36" xr:uid="{87985418-B445-4D0D-9F4A-338E7B81E6F9}">
      <formula1>0</formula1>
      <formula2>100</formula2>
    </dataValidation>
    <dataValidation type="whole" allowBlank="1" showInputMessage="1" showErrorMessage="1" errorTitle="Valor fuera de rango" error="Ingrese un valor correcto" sqref="G37" xr:uid="{63DCEA1E-6ACF-41F8-A31B-F13A4DBEF81E}">
      <formula1>0</formula1>
      <formula2>100</formula2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7D69F-600A-49A5-B78E-A63BC0DA6D06}">
  <dimension ref="A1:P37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4.7109375" bestFit="1" customWidth="1"/>
    <col min="4" max="9" width="4.28515625" bestFit="1" customWidth="1"/>
    <col min="10" max="12" width="3.7109375" customWidth="1"/>
    <col min="13" max="13" width="7.7109375" bestFit="1" customWidth="1"/>
    <col min="14" max="14" width="7.85546875" bestFit="1" customWidth="1"/>
    <col min="15" max="15" width="8.2851562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85</v>
      </c>
      <c r="C1" s="1" t="s">
        <v>86</v>
      </c>
      <c r="D1" s="5" t="s">
        <v>157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1" t="s">
        <v>87</v>
      </c>
      <c r="B3" s="11">
        <v>1</v>
      </c>
      <c r="C3" s="12" t="s">
        <v>88</v>
      </c>
      <c r="D3" s="13">
        <v>96</v>
      </c>
      <c r="E3" s="13">
        <v>96</v>
      </c>
      <c r="F3" s="13">
        <v>93</v>
      </c>
      <c r="G3" s="14"/>
      <c r="H3" s="13"/>
      <c r="I3" s="13"/>
      <c r="J3" s="13"/>
      <c r="M3">
        <f>D3+E3+F3+G3+H3</f>
        <v>285</v>
      </c>
      <c r="N3">
        <f>D3*0.17+E3*0.17+F3*0.17+G3*0.17+H3*0.17</f>
        <v>48.45</v>
      </c>
      <c r="O3">
        <f>I3*0.15</f>
        <v>0</v>
      </c>
      <c r="P3">
        <f>ROUND(N3+O3,0)</f>
        <v>48</v>
      </c>
    </row>
    <row r="4" spans="1:16" x14ac:dyDescent="0.25">
      <c r="A4" s="11" t="s">
        <v>89</v>
      </c>
      <c r="B4" s="11">
        <v>2</v>
      </c>
      <c r="C4" s="12" t="s">
        <v>90</v>
      </c>
      <c r="D4" s="13">
        <v>72</v>
      </c>
      <c r="E4" s="13">
        <v>56</v>
      </c>
      <c r="F4" s="13">
        <v>74</v>
      </c>
      <c r="G4" s="14"/>
      <c r="H4" s="13"/>
      <c r="I4" s="13"/>
      <c r="J4" s="13"/>
      <c r="M4">
        <f>D4+E4+F4+G4+H4</f>
        <v>202</v>
      </c>
      <c r="N4">
        <f>D4*0.17+E4*0.17+F4*0.17+G4*0.17+H4*0.17</f>
        <v>34.340000000000003</v>
      </c>
      <c r="O4">
        <f>I4*0.15</f>
        <v>0</v>
      </c>
      <c r="P4">
        <f>ROUND(N4+O4,0)</f>
        <v>34</v>
      </c>
    </row>
    <row r="5" spans="1:16" x14ac:dyDescent="0.25">
      <c r="A5" s="11" t="s">
        <v>91</v>
      </c>
      <c r="B5" s="11">
        <v>3</v>
      </c>
      <c r="C5" s="12" t="s">
        <v>92</v>
      </c>
      <c r="D5" s="13">
        <v>87</v>
      </c>
      <c r="E5" s="13">
        <v>84</v>
      </c>
      <c r="F5" s="13">
        <v>75</v>
      </c>
      <c r="G5" s="14"/>
      <c r="H5" s="13"/>
      <c r="I5" s="13"/>
      <c r="J5" s="13"/>
      <c r="M5">
        <f>D5+E5+F5+G5+H5</f>
        <v>246</v>
      </c>
      <c r="N5">
        <f>D5*0.17+E5*0.17+F5*0.17+G5*0.17+H5*0.17</f>
        <v>41.82</v>
      </c>
      <c r="O5">
        <f>I5*0.15</f>
        <v>0</v>
      </c>
      <c r="P5">
        <f>ROUND(N5+O5,0)</f>
        <v>42</v>
      </c>
    </row>
    <row r="6" spans="1:16" x14ac:dyDescent="0.25">
      <c r="A6" s="11" t="s">
        <v>93</v>
      </c>
      <c r="B6" s="11">
        <v>4</v>
      </c>
      <c r="C6" s="12" t="s">
        <v>94</v>
      </c>
      <c r="D6" s="13">
        <v>82</v>
      </c>
      <c r="E6" s="13">
        <v>93</v>
      </c>
      <c r="F6" s="13">
        <v>87</v>
      </c>
      <c r="G6" s="14"/>
      <c r="H6" s="13"/>
      <c r="I6" s="13"/>
      <c r="J6" s="13"/>
      <c r="M6">
        <f>D6+E6+F6+G6+H6</f>
        <v>262</v>
      </c>
      <c r="N6">
        <f>D6*0.17+E6*0.17+F6*0.17+G6*0.17+H6*0.17</f>
        <v>44.54</v>
      </c>
      <c r="O6">
        <f>I6*0.15</f>
        <v>0</v>
      </c>
      <c r="P6">
        <f>ROUND(N6+O6,0)</f>
        <v>45</v>
      </c>
    </row>
    <row r="7" spans="1:16" x14ac:dyDescent="0.25">
      <c r="A7" s="11" t="s">
        <v>95</v>
      </c>
      <c r="B7" s="11">
        <v>5</v>
      </c>
      <c r="C7" s="12" t="s">
        <v>96</v>
      </c>
      <c r="D7" s="13">
        <v>80</v>
      </c>
      <c r="E7" s="13">
        <v>71</v>
      </c>
      <c r="F7" s="13">
        <v>82</v>
      </c>
      <c r="G7" s="14"/>
      <c r="H7" s="13"/>
      <c r="I7" s="13"/>
      <c r="J7" s="13"/>
      <c r="M7">
        <f>D7+E7+F7+G7+H7</f>
        <v>233</v>
      </c>
      <c r="N7">
        <f>D7*0.17+E7*0.17+F7*0.17+G7*0.17+H7*0.17</f>
        <v>39.61</v>
      </c>
      <c r="O7">
        <f>I7*0.15</f>
        <v>0</v>
      </c>
      <c r="P7">
        <f>ROUND(N7+O7,0)</f>
        <v>40</v>
      </c>
    </row>
    <row r="8" spans="1:16" x14ac:dyDescent="0.25">
      <c r="A8" s="11" t="s">
        <v>97</v>
      </c>
      <c r="B8" s="11">
        <v>6</v>
      </c>
      <c r="C8" s="12" t="s">
        <v>98</v>
      </c>
      <c r="D8" s="13">
        <v>58</v>
      </c>
      <c r="E8" s="13">
        <v>63</v>
      </c>
      <c r="F8" s="13">
        <v>63</v>
      </c>
      <c r="G8" s="14"/>
      <c r="H8" s="13"/>
      <c r="I8" s="13"/>
      <c r="J8" s="13"/>
      <c r="M8">
        <f>D8+E8+F8+G8+H8</f>
        <v>184</v>
      </c>
      <c r="N8">
        <f>D8*0.17+E8*0.17+F8*0.17+G8*0.17+H8*0.17</f>
        <v>31.28</v>
      </c>
      <c r="O8">
        <f>I8*0.15</f>
        <v>0</v>
      </c>
      <c r="P8">
        <f>ROUND(N8+O8,0)</f>
        <v>31</v>
      </c>
    </row>
    <row r="9" spans="1:16" x14ac:dyDescent="0.25">
      <c r="A9" s="11" t="s">
        <v>99</v>
      </c>
      <c r="B9" s="11">
        <v>7</v>
      </c>
      <c r="C9" s="12" t="s">
        <v>100</v>
      </c>
      <c r="D9" s="13">
        <v>98</v>
      </c>
      <c r="E9" s="13">
        <v>98</v>
      </c>
      <c r="F9" s="13">
        <v>97</v>
      </c>
      <c r="G9" s="14"/>
      <c r="H9" s="13"/>
      <c r="I9" s="13"/>
      <c r="J9" s="13"/>
      <c r="M9">
        <f>D9+E9+F9+G9+H9</f>
        <v>293</v>
      </c>
      <c r="N9">
        <f>D9*0.17+E9*0.17+F9*0.17+G9*0.17+H9*0.17</f>
        <v>49.81</v>
      </c>
      <c r="O9">
        <f>I9*0.15</f>
        <v>0</v>
      </c>
      <c r="P9">
        <f>ROUND(N9+O9,0)</f>
        <v>50</v>
      </c>
    </row>
    <row r="10" spans="1:16" x14ac:dyDescent="0.25">
      <c r="A10" s="11" t="s">
        <v>101</v>
      </c>
      <c r="B10" s="11">
        <v>8</v>
      </c>
      <c r="C10" s="12" t="s">
        <v>102</v>
      </c>
      <c r="D10" s="13">
        <v>88</v>
      </c>
      <c r="E10" s="13">
        <v>86</v>
      </c>
      <c r="F10" s="13">
        <v>82</v>
      </c>
      <c r="G10" s="14"/>
      <c r="H10" s="13"/>
      <c r="I10" s="13"/>
      <c r="J10" s="13"/>
      <c r="M10">
        <f>D10+E10+F10+G10+H10</f>
        <v>256</v>
      </c>
      <c r="N10">
        <f>D10*0.17+E10*0.17+F10*0.17+G10*0.17+H10*0.17</f>
        <v>43.52</v>
      </c>
      <c r="O10">
        <f>I10*0.15</f>
        <v>0</v>
      </c>
      <c r="P10">
        <f>ROUND(N10+O10,0)</f>
        <v>44</v>
      </c>
    </row>
    <row r="11" spans="1:16" x14ac:dyDescent="0.25">
      <c r="A11" s="11" t="s">
        <v>103</v>
      </c>
      <c r="B11" s="11">
        <v>9</v>
      </c>
      <c r="C11" s="12" t="s">
        <v>104</v>
      </c>
      <c r="D11" s="13">
        <v>82</v>
      </c>
      <c r="E11" s="13">
        <v>83</v>
      </c>
      <c r="F11" s="13">
        <v>87</v>
      </c>
      <c r="G11" s="14"/>
      <c r="H11" s="13"/>
      <c r="I11" s="13"/>
      <c r="J11" s="13"/>
      <c r="M11">
        <f>D11+E11+F11+G11+H11</f>
        <v>252</v>
      </c>
      <c r="N11">
        <f>D11*0.17+E11*0.17+F11*0.17+G11*0.17+H11*0.17</f>
        <v>42.84</v>
      </c>
      <c r="O11">
        <f>I11*0.15</f>
        <v>0</v>
      </c>
      <c r="P11">
        <f>ROUND(N11+O11,0)</f>
        <v>43</v>
      </c>
    </row>
    <row r="12" spans="1:16" x14ac:dyDescent="0.25">
      <c r="A12" s="11" t="s">
        <v>105</v>
      </c>
      <c r="B12" s="11">
        <v>10</v>
      </c>
      <c r="C12" s="12" t="s">
        <v>106</v>
      </c>
      <c r="D12" s="13">
        <v>66</v>
      </c>
      <c r="E12" s="13">
        <v>56</v>
      </c>
      <c r="F12" s="13">
        <v>69</v>
      </c>
      <c r="G12" s="14"/>
      <c r="H12" s="13"/>
      <c r="I12" s="13"/>
      <c r="J12" s="13"/>
      <c r="M12">
        <f>D12+E12+F12+G12+H12</f>
        <v>191</v>
      </c>
      <c r="N12">
        <f>D12*0.17+E12*0.17+F12*0.17+G12*0.17+H12*0.17</f>
        <v>32.47</v>
      </c>
      <c r="O12">
        <f>I12*0.15</f>
        <v>0</v>
      </c>
      <c r="P12">
        <f>ROUND(N12+O12,0)</f>
        <v>32</v>
      </c>
    </row>
    <row r="13" spans="1:16" x14ac:dyDescent="0.25">
      <c r="A13" s="11" t="s">
        <v>107</v>
      </c>
      <c r="B13" s="11">
        <v>11</v>
      </c>
      <c r="C13" s="12" t="s">
        <v>108</v>
      </c>
      <c r="D13" s="13">
        <v>68</v>
      </c>
      <c r="E13" s="13">
        <v>58</v>
      </c>
      <c r="F13" s="13">
        <v>75</v>
      </c>
      <c r="G13" s="14"/>
      <c r="H13" s="13"/>
      <c r="I13" s="13"/>
      <c r="J13" s="13"/>
      <c r="M13">
        <f>D13+E13+F13+G13+H13</f>
        <v>201</v>
      </c>
      <c r="N13">
        <f>D13*0.17+E13*0.17+F13*0.17+G13*0.17+H13*0.17</f>
        <v>34.17</v>
      </c>
      <c r="O13">
        <f>I13*0.15</f>
        <v>0</v>
      </c>
      <c r="P13">
        <f>ROUND(N13+O13,0)</f>
        <v>34</v>
      </c>
    </row>
    <row r="14" spans="1:16" x14ac:dyDescent="0.25">
      <c r="A14" s="11" t="s">
        <v>109</v>
      </c>
      <c r="B14" s="11">
        <v>12</v>
      </c>
      <c r="C14" s="12" t="s">
        <v>110</v>
      </c>
      <c r="D14" s="13">
        <v>87</v>
      </c>
      <c r="E14" s="13">
        <v>78</v>
      </c>
      <c r="F14" s="13">
        <v>90</v>
      </c>
      <c r="G14" s="14"/>
      <c r="H14" s="13"/>
      <c r="I14" s="13"/>
      <c r="J14" s="13"/>
      <c r="M14">
        <f>D14+E14+F14+G14+H14</f>
        <v>255</v>
      </c>
      <c r="N14">
        <f>D14*0.17+E14*0.17+F14*0.17+G14*0.17+H14*0.17</f>
        <v>43.350000000000009</v>
      </c>
      <c r="O14">
        <f>I14*0.15</f>
        <v>0</v>
      </c>
      <c r="P14">
        <f>ROUND(N14+O14,0)</f>
        <v>43</v>
      </c>
    </row>
    <row r="15" spans="1:16" x14ac:dyDescent="0.25">
      <c r="A15" s="11" t="s">
        <v>111</v>
      </c>
      <c r="B15" s="11">
        <v>13</v>
      </c>
      <c r="C15" s="12" t="s">
        <v>112</v>
      </c>
      <c r="D15" s="13">
        <v>70</v>
      </c>
      <c r="E15" s="13">
        <v>60</v>
      </c>
      <c r="F15" s="13">
        <v>80</v>
      </c>
      <c r="G15" s="14"/>
      <c r="H15" s="13"/>
      <c r="I15" s="13"/>
      <c r="J15" s="13"/>
      <c r="M15">
        <f>D15+E15+F15+G15+H15</f>
        <v>210</v>
      </c>
      <c r="N15">
        <f>D15*0.17+E15*0.17+F15*0.17+G15*0.17+H15*0.17</f>
        <v>35.700000000000003</v>
      </c>
      <c r="O15">
        <f>I15*0.15</f>
        <v>0</v>
      </c>
      <c r="P15">
        <f>ROUND(N15+O15,0)</f>
        <v>36</v>
      </c>
    </row>
    <row r="16" spans="1:16" x14ac:dyDescent="0.25">
      <c r="A16" s="11" t="s">
        <v>113</v>
      </c>
      <c r="B16" s="11">
        <v>14</v>
      </c>
      <c r="C16" s="12" t="s">
        <v>114</v>
      </c>
      <c r="D16" s="13">
        <v>92</v>
      </c>
      <c r="E16" s="13">
        <v>88</v>
      </c>
      <c r="F16" s="13">
        <v>91</v>
      </c>
      <c r="G16" s="14"/>
      <c r="H16" s="13"/>
      <c r="I16" s="13"/>
      <c r="J16" s="13"/>
      <c r="M16">
        <f>D16+E16+F16+G16+H16</f>
        <v>271</v>
      </c>
      <c r="N16">
        <f>D16*0.17+E16*0.17+F16*0.17+G16*0.17+H16*0.17</f>
        <v>46.07</v>
      </c>
      <c r="O16">
        <f>I16*0.15</f>
        <v>0</v>
      </c>
      <c r="P16">
        <f>ROUND(N16+O16,0)</f>
        <v>46</v>
      </c>
    </row>
    <row r="17" spans="1:16" x14ac:dyDescent="0.25">
      <c r="A17" s="11" t="s">
        <v>115</v>
      </c>
      <c r="B17" s="11">
        <v>15</v>
      </c>
      <c r="C17" s="12" t="s">
        <v>116</v>
      </c>
      <c r="D17" s="13">
        <v>77</v>
      </c>
      <c r="E17" s="13">
        <v>82</v>
      </c>
      <c r="F17" s="13">
        <v>78</v>
      </c>
      <c r="G17" s="14"/>
      <c r="H17" s="13"/>
      <c r="I17" s="13"/>
      <c r="J17" s="13"/>
      <c r="M17">
        <f>D17+E17+F17+G17+H17</f>
        <v>237</v>
      </c>
      <c r="N17">
        <f>D17*0.17+E17*0.17+F17*0.17+G17*0.17+H17*0.17</f>
        <v>40.290000000000006</v>
      </c>
      <c r="O17">
        <f>I17*0.15</f>
        <v>0</v>
      </c>
      <c r="P17">
        <f>ROUND(N17+O17,0)</f>
        <v>40</v>
      </c>
    </row>
    <row r="18" spans="1:16" x14ac:dyDescent="0.25">
      <c r="A18" s="11" t="s">
        <v>117</v>
      </c>
      <c r="B18" s="11">
        <v>16</v>
      </c>
      <c r="C18" s="12" t="s">
        <v>118</v>
      </c>
      <c r="D18" s="13">
        <v>82</v>
      </c>
      <c r="E18" s="13">
        <v>75</v>
      </c>
      <c r="F18" s="13">
        <v>83</v>
      </c>
      <c r="G18" s="14"/>
      <c r="H18" s="13"/>
      <c r="I18" s="13"/>
      <c r="J18" s="13"/>
      <c r="M18">
        <f>D18+E18+F18+G18+H18</f>
        <v>240</v>
      </c>
      <c r="N18">
        <f>D18*0.17+E18*0.17+F18*0.17+G18*0.17+H18*0.17</f>
        <v>40.800000000000004</v>
      </c>
      <c r="O18">
        <f>I18*0.15</f>
        <v>0</v>
      </c>
      <c r="P18">
        <f>ROUND(N18+O18,0)</f>
        <v>41</v>
      </c>
    </row>
    <row r="19" spans="1:16" x14ac:dyDescent="0.25">
      <c r="A19" s="11" t="s">
        <v>119</v>
      </c>
      <c r="B19" s="11">
        <v>17</v>
      </c>
      <c r="C19" s="12" t="s">
        <v>120</v>
      </c>
      <c r="D19" s="13">
        <v>95</v>
      </c>
      <c r="E19" s="13">
        <v>90</v>
      </c>
      <c r="F19" s="13">
        <v>86</v>
      </c>
      <c r="G19" s="14"/>
      <c r="H19" s="13"/>
      <c r="I19" s="13"/>
      <c r="J19" s="13"/>
      <c r="M19">
        <f>D19+E19+F19+G19+H19</f>
        <v>271</v>
      </c>
      <c r="N19">
        <f>D19*0.17+E19*0.17+F19*0.17+G19*0.17+H19*0.17</f>
        <v>46.070000000000007</v>
      </c>
      <c r="O19">
        <f>I19*0.15</f>
        <v>0</v>
      </c>
      <c r="P19">
        <f>ROUND(N19+O19,0)</f>
        <v>46</v>
      </c>
    </row>
    <row r="20" spans="1:16" x14ac:dyDescent="0.25">
      <c r="A20" s="11" t="s">
        <v>121</v>
      </c>
      <c r="B20" s="11">
        <v>18</v>
      </c>
      <c r="C20" s="12" t="s">
        <v>122</v>
      </c>
      <c r="D20" s="13">
        <v>78</v>
      </c>
      <c r="E20" s="13">
        <v>80</v>
      </c>
      <c r="F20" s="13">
        <v>79</v>
      </c>
      <c r="G20" s="14"/>
      <c r="H20" s="13"/>
      <c r="I20" s="13"/>
      <c r="J20" s="13"/>
      <c r="M20">
        <f>D20+E20+F20+G20+H20</f>
        <v>237</v>
      </c>
      <c r="N20">
        <f>D20*0.17+E20*0.17+F20*0.17+G20*0.17+H20*0.17</f>
        <v>40.290000000000006</v>
      </c>
      <c r="O20">
        <f>I20*0.15</f>
        <v>0</v>
      </c>
      <c r="P20">
        <f>ROUND(N20+O20,0)</f>
        <v>40</v>
      </c>
    </row>
    <row r="21" spans="1:16" x14ac:dyDescent="0.25">
      <c r="A21" s="11" t="s">
        <v>123</v>
      </c>
      <c r="B21" s="11">
        <v>19</v>
      </c>
      <c r="C21" s="12" t="s">
        <v>124</v>
      </c>
      <c r="D21" s="13">
        <v>74</v>
      </c>
      <c r="E21" s="13">
        <v>75</v>
      </c>
      <c r="F21" s="13">
        <v>78</v>
      </c>
      <c r="G21" s="14"/>
      <c r="H21" s="13"/>
      <c r="I21" s="13"/>
      <c r="J21" s="13"/>
      <c r="M21">
        <f>D21+E21+F21+G21+H21</f>
        <v>227</v>
      </c>
      <c r="N21">
        <f>D21*0.17+E21*0.17+F21*0.17+G21*0.17+H21*0.17</f>
        <v>38.590000000000003</v>
      </c>
      <c r="O21">
        <f>I21*0.15</f>
        <v>0</v>
      </c>
      <c r="P21">
        <f>ROUND(N21+O21,0)</f>
        <v>39</v>
      </c>
    </row>
    <row r="22" spans="1:16" x14ac:dyDescent="0.25">
      <c r="A22" s="11" t="s">
        <v>125</v>
      </c>
      <c r="B22" s="11">
        <v>20</v>
      </c>
      <c r="C22" s="12" t="s">
        <v>126</v>
      </c>
      <c r="D22" s="13">
        <v>57</v>
      </c>
      <c r="E22" s="13">
        <v>62</v>
      </c>
      <c r="F22" s="13">
        <v>56</v>
      </c>
      <c r="G22" s="14"/>
      <c r="H22" s="13"/>
      <c r="I22" s="13"/>
      <c r="J22" s="13"/>
      <c r="M22">
        <f>D22+E22+F22+G22+H22</f>
        <v>175</v>
      </c>
      <c r="N22">
        <f>D22*0.17+E22*0.17+F22*0.17+G22*0.17+H22*0.17</f>
        <v>29.750000000000007</v>
      </c>
      <c r="O22">
        <f>I22*0.15</f>
        <v>0</v>
      </c>
      <c r="P22">
        <f>ROUND(N22+O22,0)</f>
        <v>30</v>
      </c>
    </row>
    <row r="23" spans="1:16" x14ac:dyDescent="0.25">
      <c r="A23" s="11" t="s">
        <v>127</v>
      </c>
      <c r="B23" s="11">
        <v>21</v>
      </c>
      <c r="C23" s="12" t="s">
        <v>128</v>
      </c>
      <c r="D23" s="13">
        <v>75</v>
      </c>
      <c r="E23" s="13">
        <v>72</v>
      </c>
      <c r="F23" s="13">
        <v>81</v>
      </c>
      <c r="G23" s="14"/>
      <c r="H23" s="13"/>
      <c r="I23" s="13"/>
      <c r="J23" s="13"/>
      <c r="M23">
        <f>D23+E23+F23+G23+H23</f>
        <v>228</v>
      </c>
      <c r="N23">
        <f>D23*0.17+E23*0.17+F23*0.17+G23*0.17+H23*0.17</f>
        <v>38.760000000000005</v>
      </c>
      <c r="O23">
        <f>I23*0.15</f>
        <v>0</v>
      </c>
      <c r="P23">
        <f>ROUND(N23+O23,0)</f>
        <v>39</v>
      </c>
    </row>
    <row r="24" spans="1:16" x14ac:dyDescent="0.25">
      <c r="A24" s="11" t="s">
        <v>129</v>
      </c>
      <c r="B24" s="11">
        <v>22</v>
      </c>
      <c r="C24" s="12" t="s">
        <v>130</v>
      </c>
      <c r="D24" s="13">
        <v>63</v>
      </c>
      <c r="E24" s="13">
        <v>57</v>
      </c>
      <c r="F24" s="13">
        <v>49</v>
      </c>
      <c r="G24" s="14"/>
      <c r="H24" s="13"/>
      <c r="I24" s="13"/>
      <c r="J24" s="13"/>
      <c r="M24">
        <f>D24+E24+F24+G24+H24</f>
        <v>169</v>
      </c>
      <c r="N24">
        <f>D24*0.17+E24*0.17+F24*0.17+G24*0.17+H24*0.17</f>
        <v>28.730000000000004</v>
      </c>
      <c r="O24">
        <f>I24*0.15</f>
        <v>0</v>
      </c>
      <c r="P24">
        <f>ROUND(N24+O24,0)</f>
        <v>29</v>
      </c>
    </row>
    <row r="25" spans="1:16" x14ac:dyDescent="0.25">
      <c r="A25" s="11" t="s">
        <v>131</v>
      </c>
      <c r="B25" s="11">
        <v>23</v>
      </c>
      <c r="C25" s="12" t="s">
        <v>132</v>
      </c>
      <c r="D25" s="13">
        <v>73</v>
      </c>
      <c r="E25" s="13">
        <v>84</v>
      </c>
      <c r="F25" s="13">
        <v>86</v>
      </c>
      <c r="G25" s="14"/>
      <c r="H25" s="13"/>
      <c r="I25" s="13"/>
      <c r="J25" s="13"/>
      <c r="M25">
        <f>D25+E25+F25+G25+H25</f>
        <v>243</v>
      </c>
      <c r="N25">
        <f>D25*0.17+E25*0.17+F25*0.17+G25*0.17+H25*0.17</f>
        <v>41.31</v>
      </c>
      <c r="O25">
        <f>I25*0.15</f>
        <v>0</v>
      </c>
      <c r="P25">
        <f>ROUND(N25+O25,0)</f>
        <v>41</v>
      </c>
    </row>
    <row r="26" spans="1:16" x14ac:dyDescent="0.25">
      <c r="A26" s="11" t="s">
        <v>133</v>
      </c>
      <c r="B26" s="11">
        <v>24</v>
      </c>
      <c r="C26" s="12" t="s">
        <v>134</v>
      </c>
      <c r="D26" s="13">
        <v>62</v>
      </c>
      <c r="E26" s="13">
        <v>58</v>
      </c>
      <c r="F26" s="13">
        <v>69</v>
      </c>
      <c r="G26" s="14"/>
      <c r="H26" s="13"/>
      <c r="I26" s="13"/>
      <c r="J26" s="13"/>
      <c r="M26">
        <f>D26+E26+F26+G26+H26</f>
        <v>189</v>
      </c>
      <c r="N26">
        <f>D26*0.17+E26*0.17+F26*0.17+G26*0.17+H26*0.17</f>
        <v>32.130000000000003</v>
      </c>
      <c r="O26">
        <f>I26*0.15</f>
        <v>0</v>
      </c>
      <c r="P26">
        <f>ROUND(N26+O26,0)</f>
        <v>32</v>
      </c>
    </row>
    <row r="27" spans="1:16" x14ac:dyDescent="0.25">
      <c r="A27" s="11" t="s">
        <v>135</v>
      </c>
      <c r="B27" s="11">
        <v>25</v>
      </c>
      <c r="C27" s="12" t="s">
        <v>136</v>
      </c>
      <c r="D27" s="13">
        <v>89</v>
      </c>
      <c r="E27" s="13">
        <v>80</v>
      </c>
      <c r="F27" s="13">
        <v>83</v>
      </c>
      <c r="G27" s="14"/>
      <c r="H27" s="13"/>
      <c r="I27" s="13"/>
      <c r="J27" s="13"/>
      <c r="M27">
        <f>D27+E27+F27+G27+H27</f>
        <v>252</v>
      </c>
      <c r="N27">
        <f>D27*0.17+E27*0.17+F27*0.17+G27*0.17+H27*0.17</f>
        <v>42.84</v>
      </c>
      <c r="O27">
        <f>I27*0.15</f>
        <v>0</v>
      </c>
      <c r="P27">
        <f>ROUND(N27+O27,0)</f>
        <v>43</v>
      </c>
    </row>
    <row r="28" spans="1:16" x14ac:dyDescent="0.25">
      <c r="A28" s="11" t="s">
        <v>137</v>
      </c>
      <c r="B28" s="11">
        <v>26</v>
      </c>
      <c r="C28" s="12" t="s">
        <v>138</v>
      </c>
      <c r="D28" s="13">
        <v>90</v>
      </c>
      <c r="E28" s="13">
        <v>87</v>
      </c>
      <c r="F28" s="13">
        <v>92</v>
      </c>
      <c r="G28" s="14"/>
      <c r="H28" s="13"/>
      <c r="I28" s="13"/>
      <c r="J28" s="13"/>
      <c r="M28">
        <f>D28+E28+F28+G28+H28</f>
        <v>269</v>
      </c>
      <c r="N28">
        <f>D28*0.17+E28*0.17+F28*0.17+G28*0.17+H28*0.17</f>
        <v>45.730000000000004</v>
      </c>
      <c r="O28">
        <f>I28*0.15</f>
        <v>0</v>
      </c>
      <c r="P28">
        <f>ROUND(N28+O28,0)</f>
        <v>46</v>
      </c>
    </row>
    <row r="29" spans="1:16" x14ac:dyDescent="0.25">
      <c r="A29" s="11" t="s">
        <v>139</v>
      </c>
      <c r="B29" s="11">
        <v>27</v>
      </c>
      <c r="C29" s="12" t="s">
        <v>140</v>
      </c>
      <c r="D29" s="13">
        <v>78</v>
      </c>
      <c r="E29" s="13">
        <v>82</v>
      </c>
      <c r="F29" s="13">
        <v>80</v>
      </c>
      <c r="G29" s="14"/>
      <c r="H29" s="13"/>
      <c r="I29" s="13"/>
      <c r="J29" s="13"/>
      <c r="M29">
        <f>D29+E29+F29+G29+H29</f>
        <v>240</v>
      </c>
      <c r="N29">
        <f>D29*0.17+E29*0.17+F29*0.17+G29*0.17+H29*0.17</f>
        <v>40.800000000000004</v>
      </c>
      <c r="O29">
        <f>I29*0.15</f>
        <v>0</v>
      </c>
      <c r="P29">
        <f>ROUND(N29+O29,0)</f>
        <v>41</v>
      </c>
    </row>
    <row r="30" spans="1:16" x14ac:dyDescent="0.25">
      <c r="A30" s="11" t="s">
        <v>141</v>
      </c>
      <c r="B30" s="11">
        <v>28</v>
      </c>
      <c r="C30" s="12" t="s">
        <v>142</v>
      </c>
      <c r="D30" s="13">
        <v>69</v>
      </c>
      <c r="E30" s="13">
        <v>54</v>
      </c>
      <c r="F30" s="13">
        <v>68</v>
      </c>
      <c r="G30" s="14"/>
      <c r="H30" s="13"/>
      <c r="I30" s="13"/>
      <c r="J30" s="13"/>
      <c r="M30">
        <f>D30+E30+F30+G30+H30</f>
        <v>191</v>
      </c>
      <c r="N30">
        <f>D30*0.17+E30*0.17+F30*0.17+G30*0.17+H30*0.17</f>
        <v>32.470000000000006</v>
      </c>
      <c r="O30">
        <f>I30*0.15</f>
        <v>0</v>
      </c>
      <c r="P30">
        <f>ROUND(N30+O30,0)</f>
        <v>32</v>
      </c>
    </row>
    <row r="31" spans="1:16" x14ac:dyDescent="0.25">
      <c r="A31" s="11" t="s">
        <v>143</v>
      </c>
      <c r="B31" s="11">
        <v>29</v>
      </c>
      <c r="C31" s="12" t="s">
        <v>144</v>
      </c>
      <c r="D31" s="13">
        <v>49</v>
      </c>
      <c r="E31" s="13">
        <v>50</v>
      </c>
      <c r="F31" s="13">
        <v>63</v>
      </c>
      <c r="G31" s="14"/>
      <c r="H31" s="13"/>
      <c r="I31" s="13"/>
      <c r="J31" s="13"/>
      <c r="M31">
        <f>D31+E31+F31+G31+H31</f>
        <v>162</v>
      </c>
      <c r="N31">
        <f>D31*0.17+E31*0.17+F31*0.17+G31*0.17+H31*0.17</f>
        <v>27.54</v>
      </c>
      <c r="O31">
        <f>I31*0.15</f>
        <v>0</v>
      </c>
      <c r="P31">
        <f>ROUND(N31+O31,0)</f>
        <v>28</v>
      </c>
    </row>
    <row r="32" spans="1:16" x14ac:dyDescent="0.25">
      <c r="A32" s="11" t="s">
        <v>145</v>
      </c>
      <c r="B32" s="11">
        <v>30</v>
      </c>
      <c r="C32" s="12" t="s">
        <v>146</v>
      </c>
      <c r="D32" s="13">
        <v>55</v>
      </c>
      <c r="E32" s="13">
        <v>53</v>
      </c>
      <c r="F32" s="13">
        <v>43</v>
      </c>
      <c r="G32" s="14"/>
      <c r="H32" s="13"/>
      <c r="I32" s="13"/>
      <c r="J32" s="13"/>
      <c r="M32">
        <f>D32+E32+F32+G32+H32</f>
        <v>151</v>
      </c>
      <c r="N32">
        <f>D32*0.17+E32*0.17+F32*0.17+G32*0.17+H32*0.17</f>
        <v>25.67</v>
      </c>
      <c r="O32">
        <f>I32*0.15</f>
        <v>0</v>
      </c>
      <c r="P32">
        <f>ROUND(N32+O32,0)</f>
        <v>26</v>
      </c>
    </row>
    <row r="33" spans="1:16" x14ac:dyDescent="0.25">
      <c r="A33" s="11" t="s">
        <v>147</v>
      </c>
      <c r="B33" s="11">
        <v>31</v>
      </c>
      <c r="C33" s="12" t="s">
        <v>148</v>
      </c>
      <c r="D33" s="13">
        <v>85</v>
      </c>
      <c r="E33" s="13">
        <v>79</v>
      </c>
      <c r="F33" s="13">
        <v>72</v>
      </c>
      <c r="G33" s="14"/>
      <c r="H33" s="13"/>
      <c r="I33" s="13"/>
      <c r="J33" s="13"/>
      <c r="M33">
        <f>D33+E33+F33+G33+H33</f>
        <v>236</v>
      </c>
      <c r="N33">
        <f>D33*0.17+E33*0.17+F33*0.17+G33*0.17+H33*0.17</f>
        <v>40.120000000000005</v>
      </c>
      <c r="O33">
        <f>I33*0.15</f>
        <v>0</v>
      </c>
      <c r="P33">
        <f>ROUND(N33+O33,0)</f>
        <v>40</v>
      </c>
    </row>
    <row r="34" spans="1:16" x14ac:dyDescent="0.25">
      <c r="A34" s="11" t="s">
        <v>149</v>
      </c>
      <c r="B34" s="11">
        <v>32</v>
      </c>
      <c r="C34" s="12" t="s">
        <v>150</v>
      </c>
      <c r="D34" s="13">
        <v>65</v>
      </c>
      <c r="E34" s="13">
        <v>72</v>
      </c>
      <c r="F34" s="13">
        <v>70</v>
      </c>
      <c r="G34" s="14"/>
      <c r="H34" s="13"/>
      <c r="I34" s="13"/>
      <c r="J34" s="13"/>
      <c r="M34">
        <f>D34+E34+F34+G34+H34</f>
        <v>207</v>
      </c>
      <c r="N34">
        <f>D34*0.17+E34*0.17+F34*0.17+G34*0.17+H34*0.17</f>
        <v>35.19</v>
      </c>
      <c r="O34">
        <f>I34*0.15</f>
        <v>0</v>
      </c>
      <c r="P34">
        <f>ROUND(N34+O34,0)</f>
        <v>35</v>
      </c>
    </row>
    <row r="35" spans="1:16" x14ac:dyDescent="0.25">
      <c r="A35" s="11" t="s">
        <v>151</v>
      </c>
      <c r="B35" s="11">
        <v>33</v>
      </c>
      <c r="C35" s="12" t="s">
        <v>152</v>
      </c>
      <c r="D35" s="13">
        <v>61</v>
      </c>
      <c r="E35" s="13">
        <v>60</v>
      </c>
      <c r="F35" s="13">
        <v>66</v>
      </c>
      <c r="G35" s="14"/>
      <c r="H35" s="13"/>
      <c r="I35" s="13"/>
      <c r="J35" s="13"/>
      <c r="M35">
        <f>D35+E35+F35+G35+H35</f>
        <v>187</v>
      </c>
      <c r="N35">
        <f>D35*0.17+E35*0.17+F35*0.17+G35*0.17+H35*0.17</f>
        <v>31.79</v>
      </c>
      <c r="O35">
        <f>I35*0.15</f>
        <v>0</v>
      </c>
      <c r="P35">
        <f>ROUND(N35+O35,0)</f>
        <v>32</v>
      </c>
    </row>
    <row r="36" spans="1:16" x14ac:dyDescent="0.25">
      <c r="A36" s="11" t="s">
        <v>153</v>
      </c>
      <c r="B36" s="11">
        <v>34</v>
      </c>
      <c r="C36" s="12" t="s">
        <v>154</v>
      </c>
      <c r="D36" s="13">
        <v>80</v>
      </c>
      <c r="E36" s="13">
        <v>89</v>
      </c>
      <c r="F36" s="13">
        <v>84</v>
      </c>
      <c r="G36" s="14"/>
      <c r="H36" s="13"/>
      <c r="I36" s="13"/>
      <c r="J36" s="13"/>
      <c r="M36">
        <f>D36+E36+F36+G36+H36</f>
        <v>253</v>
      </c>
      <c r="N36">
        <f>D36*0.17+E36*0.17+F36*0.17+G36*0.17+H36*0.17</f>
        <v>43.010000000000005</v>
      </c>
      <c r="O36">
        <f>I36*0.15</f>
        <v>0</v>
      </c>
      <c r="P36">
        <f>ROUND(N36+O36,0)</f>
        <v>43</v>
      </c>
    </row>
    <row r="37" spans="1:16" x14ac:dyDescent="0.25">
      <c r="A37" s="11" t="s">
        <v>155</v>
      </c>
      <c r="B37" s="11">
        <v>35</v>
      </c>
      <c r="C37" s="12" t="s">
        <v>156</v>
      </c>
      <c r="D37" s="13">
        <v>73</v>
      </c>
      <c r="E37" s="13">
        <v>85</v>
      </c>
      <c r="F37" s="13">
        <v>83</v>
      </c>
      <c r="G37" s="14"/>
      <c r="H37" s="13"/>
      <c r="I37" s="13"/>
      <c r="J37" s="13"/>
      <c r="M37">
        <f>D37+E37+F37+G37+H37</f>
        <v>241</v>
      </c>
      <c r="N37">
        <f>D37*0.17+E37*0.17+F37*0.17+G37*0.17+H37*0.17</f>
        <v>40.97</v>
      </c>
      <c r="O37">
        <f>I37*0.15</f>
        <v>0</v>
      </c>
      <c r="P37">
        <f>ROUND(N37+O37,0)</f>
        <v>41</v>
      </c>
    </row>
  </sheetData>
  <sheetProtection algorithmName="SHA-512" hashValue="UvkQewq3VmvhU9krO+u99FUlrRqTQrzkwHYCnpgWSSDrYM25Tch17aBzvMpjHXOvI/D5n9EaAz0KbFlQsD3fmQ==" saltValue="xDa/42qmbOcJYLYqbkamuA==" spinCount="100000" sheet="1" objects="1" scenarios="1"/>
  <dataValidations count="35">
    <dataValidation type="whole" allowBlank="1" showInputMessage="1" showErrorMessage="1" errorTitle="Valor fuera de rango" error="Ingrese un valor correcto" sqref="G3" xr:uid="{4467FE45-26C3-4202-993A-AC0F61DC0DF5}">
      <formula1>0</formula1>
      <formula2>100</formula2>
    </dataValidation>
    <dataValidation type="whole" allowBlank="1" showInputMessage="1" showErrorMessage="1" errorTitle="Valor fuera de rango" error="Ingrese un valor correcto" sqref="G4" xr:uid="{B12BBFD9-2F1F-4C62-87D9-7359D8F5B39B}">
      <formula1>0</formula1>
      <formula2>100</formula2>
    </dataValidation>
    <dataValidation type="whole" allowBlank="1" showInputMessage="1" showErrorMessage="1" errorTitle="Valor fuera de rango" error="Ingrese un valor correcto" sqref="G5" xr:uid="{F72A3AFA-F2B1-4A50-9319-7BB6673739DA}">
      <formula1>0</formula1>
      <formula2>100</formula2>
    </dataValidation>
    <dataValidation type="whole" allowBlank="1" showInputMessage="1" showErrorMessage="1" errorTitle="Valor fuera de rango" error="Ingrese un valor correcto" sqref="G6" xr:uid="{4B5E67B2-A604-4E6B-9F0A-48217085E37C}">
      <formula1>0</formula1>
      <formula2>100</formula2>
    </dataValidation>
    <dataValidation type="whole" allowBlank="1" showInputMessage="1" showErrorMessage="1" errorTitle="Valor fuera de rango" error="Ingrese un valor correcto" sqref="G7" xr:uid="{569D1466-950A-4A01-8E80-D72FF3255DBA}">
      <formula1>0</formula1>
      <formula2>100</formula2>
    </dataValidation>
    <dataValidation type="whole" allowBlank="1" showInputMessage="1" showErrorMessage="1" errorTitle="Valor fuera de rango" error="Ingrese un valor correcto" sqref="G8" xr:uid="{8D65A2FD-F0B5-4D48-944E-A17658A92ECD}">
      <formula1>0</formula1>
      <formula2>100</formula2>
    </dataValidation>
    <dataValidation type="whole" allowBlank="1" showInputMessage="1" showErrorMessage="1" errorTitle="Valor fuera de rango" error="Ingrese un valor correcto" sqref="G9" xr:uid="{11751C99-B171-4901-A3A0-BB45DB84BCCD}">
      <formula1>0</formula1>
      <formula2>100</formula2>
    </dataValidation>
    <dataValidation type="whole" allowBlank="1" showInputMessage="1" showErrorMessage="1" errorTitle="Valor fuera de rango" error="Ingrese un valor correcto" sqref="G10" xr:uid="{EF8D15B7-D422-411D-BC09-B7DC7CF74BE6}">
      <formula1>0</formula1>
      <formula2>100</formula2>
    </dataValidation>
    <dataValidation type="whole" allowBlank="1" showInputMessage="1" showErrorMessage="1" errorTitle="Valor fuera de rango" error="Ingrese un valor correcto" sqref="G11" xr:uid="{93709F72-4BEF-453B-8F78-C6D67D4C0654}">
      <formula1>0</formula1>
      <formula2>100</formula2>
    </dataValidation>
    <dataValidation type="whole" allowBlank="1" showInputMessage="1" showErrorMessage="1" errorTitle="Valor fuera de rango" error="Ingrese un valor correcto" sqref="G12" xr:uid="{4A7C37FB-263A-4249-9A24-CC939CFC4286}">
      <formula1>0</formula1>
      <formula2>100</formula2>
    </dataValidation>
    <dataValidation type="whole" allowBlank="1" showInputMessage="1" showErrorMessage="1" errorTitle="Valor fuera de rango" error="Ingrese un valor correcto" sqref="G13" xr:uid="{4DC06CD2-14BB-450B-A741-4EDECDF150DF}">
      <formula1>0</formula1>
      <formula2>100</formula2>
    </dataValidation>
    <dataValidation type="whole" allowBlank="1" showInputMessage="1" showErrorMessage="1" errorTitle="Valor fuera de rango" error="Ingrese un valor correcto" sqref="G14" xr:uid="{7B506334-8AD8-4EEF-A5AB-2DA802788D13}">
      <formula1>0</formula1>
      <formula2>100</formula2>
    </dataValidation>
    <dataValidation type="whole" allowBlank="1" showInputMessage="1" showErrorMessage="1" errorTitle="Valor fuera de rango" error="Ingrese un valor correcto" sqref="G15" xr:uid="{AB4011A9-352D-403D-B863-DAB78753EA41}">
      <formula1>0</formula1>
      <formula2>100</formula2>
    </dataValidation>
    <dataValidation type="whole" allowBlank="1" showInputMessage="1" showErrorMessage="1" errorTitle="Valor fuera de rango" error="Ingrese un valor correcto" sqref="G16" xr:uid="{A68281A4-2C27-4AEB-916B-632772988457}">
      <formula1>0</formula1>
      <formula2>100</formula2>
    </dataValidation>
    <dataValidation type="whole" allowBlank="1" showInputMessage="1" showErrorMessage="1" errorTitle="Valor fuera de rango" error="Ingrese un valor correcto" sqref="G17" xr:uid="{0B209320-D746-4B6A-BC99-2A08CBF8FF97}">
      <formula1>0</formula1>
      <formula2>100</formula2>
    </dataValidation>
    <dataValidation type="whole" allowBlank="1" showInputMessage="1" showErrorMessage="1" errorTitle="Valor fuera de rango" error="Ingrese un valor correcto" sqref="G18" xr:uid="{9F07875E-71FF-4DFA-B52C-1501D8811A38}">
      <formula1>0</formula1>
      <formula2>100</formula2>
    </dataValidation>
    <dataValidation type="whole" allowBlank="1" showInputMessage="1" showErrorMessage="1" errorTitle="Valor fuera de rango" error="Ingrese un valor correcto" sqref="G19" xr:uid="{9A0E696A-3C9C-4FA2-8B66-C259D1F4DB80}">
      <formula1>0</formula1>
      <formula2>100</formula2>
    </dataValidation>
    <dataValidation type="whole" allowBlank="1" showInputMessage="1" showErrorMessage="1" errorTitle="Valor fuera de rango" error="Ingrese un valor correcto" sqref="G20" xr:uid="{7716F266-DF68-4970-8807-3155500722DD}">
      <formula1>0</formula1>
      <formula2>100</formula2>
    </dataValidation>
    <dataValidation type="whole" allowBlank="1" showInputMessage="1" showErrorMessage="1" errorTitle="Valor fuera de rango" error="Ingrese un valor correcto" sqref="G21" xr:uid="{F56E2A64-2F51-4632-9220-90A2825A7614}">
      <formula1>0</formula1>
      <formula2>100</formula2>
    </dataValidation>
    <dataValidation type="whole" allowBlank="1" showInputMessage="1" showErrorMessage="1" errorTitle="Valor fuera de rango" error="Ingrese un valor correcto" sqref="G22" xr:uid="{AD766D9E-E2CE-4203-96AF-C774111025FB}">
      <formula1>0</formula1>
      <formula2>100</formula2>
    </dataValidation>
    <dataValidation type="whole" allowBlank="1" showInputMessage="1" showErrorMessage="1" errorTitle="Valor fuera de rango" error="Ingrese un valor correcto" sqref="G23" xr:uid="{16771928-E909-477A-BB7A-49B6E2C14C1A}">
      <formula1>0</formula1>
      <formula2>100</formula2>
    </dataValidation>
    <dataValidation type="whole" allowBlank="1" showInputMessage="1" showErrorMessage="1" errorTitle="Valor fuera de rango" error="Ingrese un valor correcto" sqref="G24" xr:uid="{3E19A2EC-8533-4AC2-8FD1-862A5839B43F}">
      <formula1>0</formula1>
      <formula2>100</formula2>
    </dataValidation>
    <dataValidation type="whole" allowBlank="1" showInputMessage="1" showErrorMessage="1" errorTitle="Valor fuera de rango" error="Ingrese un valor correcto" sqref="G25" xr:uid="{046F47D7-9786-45D2-8E7C-1268734459FD}">
      <formula1>0</formula1>
      <formula2>100</formula2>
    </dataValidation>
    <dataValidation type="whole" allowBlank="1" showInputMessage="1" showErrorMessage="1" errorTitle="Valor fuera de rango" error="Ingrese un valor correcto" sqref="G26" xr:uid="{F140F978-9BE6-448B-85CA-7C6B526678B9}">
      <formula1>0</formula1>
      <formula2>100</formula2>
    </dataValidation>
    <dataValidation type="whole" allowBlank="1" showInputMessage="1" showErrorMessage="1" errorTitle="Valor fuera de rango" error="Ingrese un valor correcto" sqref="G27" xr:uid="{899B0DB1-EA33-4551-B279-92ACD2A710A2}">
      <formula1>0</formula1>
      <formula2>100</formula2>
    </dataValidation>
    <dataValidation type="whole" allowBlank="1" showInputMessage="1" showErrorMessage="1" errorTitle="Valor fuera de rango" error="Ingrese un valor correcto" sqref="G28" xr:uid="{F0C33C70-D520-4390-88B3-987883E9741D}">
      <formula1>0</formula1>
      <formula2>100</formula2>
    </dataValidation>
    <dataValidation type="whole" allowBlank="1" showInputMessage="1" showErrorMessage="1" errorTitle="Valor fuera de rango" error="Ingrese un valor correcto" sqref="G29" xr:uid="{FA9E3DA0-0F4E-4383-B969-AE82269BE3DB}">
      <formula1>0</formula1>
      <formula2>100</formula2>
    </dataValidation>
    <dataValidation type="whole" allowBlank="1" showInputMessage="1" showErrorMessage="1" errorTitle="Valor fuera de rango" error="Ingrese un valor correcto" sqref="G30" xr:uid="{366120DB-E8CA-47FA-8D07-69AFC4E6CBEF}">
      <formula1>0</formula1>
      <formula2>100</formula2>
    </dataValidation>
    <dataValidation type="whole" allowBlank="1" showInputMessage="1" showErrorMessage="1" errorTitle="Valor fuera de rango" error="Ingrese un valor correcto" sqref="G31" xr:uid="{CCFAB336-EA37-4E6E-B1FE-269429E7AAB9}">
      <formula1>0</formula1>
      <formula2>100</formula2>
    </dataValidation>
    <dataValidation type="whole" allowBlank="1" showInputMessage="1" showErrorMessage="1" errorTitle="Valor fuera de rango" error="Ingrese un valor correcto" sqref="G32" xr:uid="{7126FECE-4FC0-4F63-8507-FA315E6716F3}">
      <formula1>0</formula1>
      <formula2>100</formula2>
    </dataValidation>
    <dataValidation type="whole" allowBlank="1" showInputMessage="1" showErrorMessage="1" errorTitle="Valor fuera de rango" error="Ingrese un valor correcto" sqref="G33" xr:uid="{6C8E85AD-DA4B-4CE0-965E-7DB2687F9329}">
      <formula1>0</formula1>
      <formula2>100</formula2>
    </dataValidation>
    <dataValidation type="whole" allowBlank="1" showInputMessage="1" showErrorMessage="1" errorTitle="Valor fuera de rango" error="Ingrese un valor correcto" sqref="G34" xr:uid="{82AFF74A-D00E-41B6-96AE-7A390904B570}">
      <formula1>0</formula1>
      <formula2>100</formula2>
    </dataValidation>
    <dataValidation type="whole" allowBlank="1" showInputMessage="1" showErrorMessage="1" errorTitle="Valor fuera de rango" error="Ingrese un valor correcto" sqref="G35" xr:uid="{9DA15FC8-39A5-4187-9A9D-DD8DBBD9530A}">
      <formula1>0</formula1>
      <formula2>100</formula2>
    </dataValidation>
    <dataValidation type="whole" allowBlank="1" showInputMessage="1" showErrorMessage="1" errorTitle="Valor fuera de rango" error="Ingrese un valor correcto" sqref="G36" xr:uid="{5342C9A3-2F11-438F-95B4-5045D1FD6B2D}">
      <formula1>0</formula1>
      <formula2>100</formula2>
    </dataValidation>
    <dataValidation type="whole" allowBlank="1" showInputMessage="1" showErrorMessage="1" errorTitle="Valor fuera de rango" error="Ingrese un valor correcto" sqref="G37" xr:uid="{EC755500-20AA-43F8-B1BE-9FEEF3951D3E}">
      <formula1>0</formula1>
      <formula2>100</formula2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DC74F1-4B66-4E28-B163-DFAE33011C1D}">
  <dimension ref="A1:P31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2.5703125" bestFit="1" customWidth="1"/>
    <col min="4" max="9" width="4.28515625" bestFit="1" customWidth="1"/>
    <col min="10" max="12" width="3.7109375" customWidth="1"/>
    <col min="13" max="13" width="7.7109375" bestFit="1" customWidth="1"/>
    <col min="14" max="14" width="7.85546875" bestFit="1" customWidth="1"/>
    <col min="15" max="15" width="8.2851562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158</v>
      </c>
      <c r="C1" s="1" t="s">
        <v>159</v>
      </c>
      <c r="D1" s="5" t="s">
        <v>218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1" t="s">
        <v>160</v>
      </c>
      <c r="B3" s="11">
        <v>1</v>
      </c>
      <c r="C3" s="12" t="s">
        <v>161</v>
      </c>
      <c r="D3" s="13">
        <v>89</v>
      </c>
      <c r="E3" s="13">
        <v>95</v>
      </c>
      <c r="F3" s="13">
        <v>92</v>
      </c>
      <c r="G3" s="14"/>
      <c r="H3" s="13"/>
      <c r="I3" s="13"/>
      <c r="J3" s="13"/>
      <c r="M3">
        <f>D3+E3+F3+G3+H3</f>
        <v>276</v>
      </c>
      <c r="N3">
        <f>D3*0.17+E3*0.17+F3*0.17+G3*0.17+H3*0.17</f>
        <v>46.92</v>
      </c>
      <c r="O3">
        <f>I3*0.15</f>
        <v>0</v>
      </c>
      <c r="P3">
        <f>ROUND(N3+O3,0)</f>
        <v>47</v>
      </c>
    </row>
    <row r="4" spans="1:16" x14ac:dyDescent="0.25">
      <c r="A4" s="11" t="s">
        <v>162</v>
      </c>
      <c r="B4" s="11">
        <v>2</v>
      </c>
      <c r="C4" s="12" t="s">
        <v>163</v>
      </c>
      <c r="D4" s="13">
        <v>90</v>
      </c>
      <c r="E4" s="13">
        <v>93</v>
      </c>
      <c r="F4" s="13">
        <v>88</v>
      </c>
      <c r="G4" s="14"/>
      <c r="H4" s="13"/>
      <c r="I4" s="13"/>
      <c r="J4" s="13"/>
      <c r="M4">
        <f>D4+E4+F4+G4+H4</f>
        <v>271</v>
      </c>
      <c r="N4">
        <f>D4*0.17+E4*0.17+F4*0.17+G4*0.17+H4*0.17</f>
        <v>46.07</v>
      </c>
      <c r="O4">
        <f>I4*0.15</f>
        <v>0</v>
      </c>
      <c r="P4">
        <f>ROUND(N4+O4,0)</f>
        <v>46</v>
      </c>
    </row>
    <row r="5" spans="1:16" x14ac:dyDescent="0.25">
      <c r="A5" s="11" t="s">
        <v>164</v>
      </c>
      <c r="B5" s="11">
        <v>3</v>
      </c>
      <c r="C5" s="12" t="s">
        <v>165</v>
      </c>
      <c r="D5" s="13">
        <v>96</v>
      </c>
      <c r="E5" s="13">
        <v>78</v>
      </c>
      <c r="F5" s="13">
        <v>80</v>
      </c>
      <c r="G5" s="14"/>
      <c r="H5" s="13"/>
      <c r="I5" s="13"/>
      <c r="J5" s="13"/>
      <c r="M5">
        <f>D5+E5+F5+G5+H5</f>
        <v>254</v>
      </c>
      <c r="N5">
        <f>D5*0.17+E5*0.17+F5*0.17+G5*0.17+H5*0.17</f>
        <v>43.180000000000007</v>
      </c>
      <c r="O5">
        <f>I5*0.15</f>
        <v>0</v>
      </c>
      <c r="P5">
        <f>ROUND(N5+O5,0)</f>
        <v>43</v>
      </c>
    </row>
    <row r="6" spans="1:16" x14ac:dyDescent="0.25">
      <c r="A6" s="11" t="s">
        <v>166</v>
      </c>
      <c r="B6" s="11">
        <v>4</v>
      </c>
      <c r="C6" s="12" t="s">
        <v>167</v>
      </c>
      <c r="D6" s="13">
        <v>78</v>
      </c>
      <c r="E6" s="13">
        <v>74</v>
      </c>
      <c r="F6" s="13">
        <v>74</v>
      </c>
      <c r="G6" s="14"/>
      <c r="H6" s="13"/>
      <c r="I6" s="13"/>
      <c r="J6" s="13"/>
      <c r="M6">
        <f>D6+E6+F6+G6+H6</f>
        <v>226</v>
      </c>
      <c r="N6">
        <f>D6*0.17+E6*0.17+F6*0.17+G6*0.17+H6*0.17</f>
        <v>38.42</v>
      </c>
      <c r="O6">
        <f>I6*0.15</f>
        <v>0</v>
      </c>
      <c r="P6">
        <f>ROUND(N6+O6,0)</f>
        <v>38</v>
      </c>
    </row>
    <row r="7" spans="1:16" x14ac:dyDescent="0.25">
      <c r="A7" s="11" t="s">
        <v>168</v>
      </c>
      <c r="B7" s="11">
        <v>5</v>
      </c>
      <c r="C7" s="12" t="s">
        <v>169</v>
      </c>
      <c r="D7" s="13">
        <v>83</v>
      </c>
      <c r="E7" s="13">
        <v>86</v>
      </c>
      <c r="F7" s="13">
        <v>77</v>
      </c>
      <c r="G7" s="14"/>
      <c r="H7" s="13"/>
      <c r="I7" s="13"/>
      <c r="J7" s="13"/>
      <c r="M7">
        <f>D7+E7+F7+G7+H7</f>
        <v>246</v>
      </c>
      <c r="N7">
        <f>D7*0.17+E7*0.17+F7*0.17+G7*0.17+H7*0.17</f>
        <v>41.820000000000007</v>
      </c>
      <c r="O7">
        <f>I7*0.15</f>
        <v>0</v>
      </c>
      <c r="P7">
        <f>ROUND(N7+O7,0)</f>
        <v>42</v>
      </c>
    </row>
    <row r="8" spans="1:16" x14ac:dyDescent="0.25">
      <c r="A8" s="11" t="s">
        <v>170</v>
      </c>
      <c r="B8" s="11">
        <v>6</v>
      </c>
      <c r="C8" s="12" t="s">
        <v>171</v>
      </c>
      <c r="D8" s="13">
        <v>85</v>
      </c>
      <c r="E8" s="13">
        <v>92</v>
      </c>
      <c r="F8" s="13">
        <v>85</v>
      </c>
      <c r="G8" s="14"/>
      <c r="H8" s="13"/>
      <c r="I8" s="13"/>
      <c r="J8" s="13"/>
      <c r="M8">
        <f>D8+E8+F8+G8+H8</f>
        <v>262</v>
      </c>
      <c r="N8">
        <f>D8*0.17+E8*0.17+F8*0.17+G8*0.17+H8*0.17</f>
        <v>44.540000000000006</v>
      </c>
      <c r="O8">
        <f>I8*0.15</f>
        <v>0</v>
      </c>
      <c r="P8">
        <f>ROUND(N8+O8,0)</f>
        <v>45</v>
      </c>
    </row>
    <row r="9" spans="1:16" x14ac:dyDescent="0.25">
      <c r="A9" s="11" t="s">
        <v>172</v>
      </c>
      <c r="B9" s="11">
        <v>7</v>
      </c>
      <c r="C9" s="12" t="s">
        <v>173</v>
      </c>
      <c r="D9" s="13">
        <v>94</v>
      </c>
      <c r="E9" s="13">
        <v>92</v>
      </c>
      <c r="F9" s="13">
        <v>85</v>
      </c>
      <c r="G9" s="14"/>
      <c r="H9" s="13"/>
      <c r="I9" s="13"/>
      <c r="J9" s="13"/>
      <c r="M9">
        <f>D9+E9+F9+G9+H9</f>
        <v>271</v>
      </c>
      <c r="N9">
        <f>D9*0.17+E9*0.17+F9*0.17+G9*0.17+H9*0.17</f>
        <v>46.07</v>
      </c>
      <c r="O9">
        <f>I9*0.15</f>
        <v>0</v>
      </c>
      <c r="P9">
        <f>ROUND(N9+O9,0)</f>
        <v>46</v>
      </c>
    </row>
    <row r="10" spans="1:16" x14ac:dyDescent="0.25">
      <c r="A10" s="11" t="s">
        <v>174</v>
      </c>
      <c r="B10" s="11">
        <v>8</v>
      </c>
      <c r="C10" s="12" t="s">
        <v>175</v>
      </c>
      <c r="D10" s="13">
        <v>91</v>
      </c>
      <c r="E10" s="13">
        <v>81</v>
      </c>
      <c r="F10" s="13">
        <v>80</v>
      </c>
      <c r="G10" s="14"/>
      <c r="H10" s="13"/>
      <c r="I10" s="13"/>
      <c r="J10" s="13"/>
      <c r="M10">
        <f>D10+E10+F10+G10+H10</f>
        <v>252</v>
      </c>
      <c r="N10">
        <f>D10*0.17+E10*0.17+F10*0.17+G10*0.17+H10*0.17</f>
        <v>42.84</v>
      </c>
      <c r="O10">
        <f>I10*0.15</f>
        <v>0</v>
      </c>
      <c r="P10">
        <f>ROUND(N10+O10,0)</f>
        <v>43</v>
      </c>
    </row>
    <row r="11" spans="1:16" x14ac:dyDescent="0.25">
      <c r="A11" s="11" t="s">
        <v>176</v>
      </c>
      <c r="B11" s="11">
        <v>9</v>
      </c>
      <c r="C11" s="12" t="s">
        <v>177</v>
      </c>
      <c r="D11" s="13">
        <v>82</v>
      </c>
      <c r="E11" s="13">
        <v>89</v>
      </c>
      <c r="F11" s="13">
        <v>89</v>
      </c>
      <c r="G11" s="14"/>
      <c r="H11" s="13"/>
      <c r="I11" s="13"/>
      <c r="J11" s="13"/>
      <c r="M11">
        <f>D11+E11+F11+G11+H11</f>
        <v>260</v>
      </c>
      <c r="N11">
        <f>D11*0.17+E11*0.17+F11*0.17+G11*0.17+H11*0.17</f>
        <v>44.2</v>
      </c>
      <c r="O11">
        <f>I11*0.15</f>
        <v>0</v>
      </c>
      <c r="P11">
        <f>ROUND(N11+O11,0)</f>
        <v>44</v>
      </c>
    </row>
    <row r="12" spans="1:16" x14ac:dyDescent="0.25">
      <c r="A12" s="11" t="s">
        <v>178</v>
      </c>
      <c r="B12" s="11">
        <v>10</v>
      </c>
      <c r="C12" s="12" t="s">
        <v>179</v>
      </c>
      <c r="D12" s="13">
        <v>93</v>
      </c>
      <c r="E12" s="13">
        <v>94</v>
      </c>
      <c r="F12" s="13">
        <v>89</v>
      </c>
      <c r="G12" s="14"/>
      <c r="H12" s="13"/>
      <c r="I12" s="13"/>
      <c r="J12" s="13"/>
      <c r="M12">
        <f>D12+E12+F12+G12+H12</f>
        <v>276</v>
      </c>
      <c r="N12">
        <f>D12*0.17+E12*0.17+F12*0.17+G12*0.17+H12*0.17</f>
        <v>46.92</v>
      </c>
      <c r="O12">
        <f>I12*0.15</f>
        <v>0</v>
      </c>
      <c r="P12">
        <f>ROUND(N12+O12,0)</f>
        <v>47</v>
      </c>
    </row>
    <row r="13" spans="1:16" x14ac:dyDescent="0.25">
      <c r="A13" s="11" t="s">
        <v>180</v>
      </c>
      <c r="B13" s="11">
        <v>11</v>
      </c>
      <c r="C13" s="12" t="s">
        <v>181</v>
      </c>
      <c r="D13" s="13">
        <v>85</v>
      </c>
      <c r="E13" s="13">
        <v>87</v>
      </c>
      <c r="F13" s="13">
        <v>94</v>
      </c>
      <c r="G13" s="14"/>
      <c r="H13" s="13"/>
      <c r="I13" s="13"/>
      <c r="J13" s="13"/>
      <c r="M13">
        <f>D13+E13+F13+G13+H13</f>
        <v>266</v>
      </c>
      <c r="N13">
        <f>D13*0.17+E13*0.17+F13*0.17+G13*0.17+H13*0.17</f>
        <v>45.22</v>
      </c>
      <c r="O13">
        <f>I13*0.15</f>
        <v>0</v>
      </c>
      <c r="P13">
        <f>ROUND(N13+O13,0)</f>
        <v>45</v>
      </c>
    </row>
    <row r="14" spans="1:16" x14ac:dyDescent="0.25">
      <c r="A14" s="11" t="s">
        <v>182</v>
      </c>
      <c r="B14" s="11">
        <v>12</v>
      </c>
      <c r="C14" s="12" t="s">
        <v>183</v>
      </c>
      <c r="D14" s="13">
        <v>68</v>
      </c>
      <c r="E14" s="13">
        <v>58</v>
      </c>
      <c r="F14" s="13">
        <v>75</v>
      </c>
      <c r="G14" s="14"/>
      <c r="H14" s="13"/>
      <c r="I14" s="13"/>
      <c r="J14" s="13"/>
      <c r="M14">
        <f>D14+E14+F14+G14+H14</f>
        <v>201</v>
      </c>
      <c r="N14">
        <f>D14*0.17+E14*0.17+F14*0.17+G14*0.17+H14*0.17</f>
        <v>34.17</v>
      </c>
      <c r="O14">
        <f>I14*0.15</f>
        <v>0</v>
      </c>
      <c r="P14">
        <f>ROUND(N14+O14,0)</f>
        <v>34</v>
      </c>
    </row>
    <row r="15" spans="1:16" x14ac:dyDescent="0.25">
      <c r="A15" s="11" t="s">
        <v>184</v>
      </c>
      <c r="B15" s="11">
        <v>13</v>
      </c>
      <c r="C15" s="12" t="s">
        <v>185</v>
      </c>
      <c r="D15" s="13">
        <v>86</v>
      </c>
      <c r="E15" s="13">
        <v>83</v>
      </c>
      <c r="F15" s="13">
        <v>76</v>
      </c>
      <c r="G15" s="14"/>
      <c r="H15" s="13"/>
      <c r="I15" s="13"/>
      <c r="J15" s="13"/>
      <c r="M15">
        <f>D15+E15+F15+G15+H15</f>
        <v>245</v>
      </c>
      <c r="N15">
        <f>D15*0.17+E15*0.17+F15*0.17+G15*0.17+H15*0.17</f>
        <v>41.650000000000006</v>
      </c>
      <c r="O15">
        <f>I15*0.15</f>
        <v>0</v>
      </c>
      <c r="P15">
        <f>ROUND(N15+O15,0)</f>
        <v>42</v>
      </c>
    </row>
    <row r="16" spans="1:16" x14ac:dyDescent="0.25">
      <c r="A16" s="11" t="s">
        <v>186</v>
      </c>
      <c r="B16" s="11">
        <v>14</v>
      </c>
      <c r="C16" s="12" t="s">
        <v>187</v>
      </c>
      <c r="D16" s="13">
        <v>85</v>
      </c>
      <c r="E16" s="13">
        <v>78</v>
      </c>
      <c r="F16" s="13">
        <v>75</v>
      </c>
      <c r="G16" s="14"/>
      <c r="H16" s="13"/>
      <c r="I16" s="13"/>
      <c r="J16" s="13"/>
      <c r="M16">
        <f>D16+E16+F16+G16+H16</f>
        <v>238</v>
      </c>
      <c r="N16">
        <f>D16*0.17+E16*0.17+F16*0.17+G16*0.17+H16*0.17</f>
        <v>40.46</v>
      </c>
      <c r="O16">
        <f>I16*0.15</f>
        <v>0</v>
      </c>
      <c r="P16">
        <f>ROUND(N16+O16,0)</f>
        <v>40</v>
      </c>
    </row>
    <row r="17" spans="1:16" x14ac:dyDescent="0.25">
      <c r="A17" s="11" t="s">
        <v>188</v>
      </c>
      <c r="B17" s="11">
        <v>15</v>
      </c>
      <c r="C17" s="12" t="s">
        <v>189</v>
      </c>
      <c r="D17" s="13">
        <v>82</v>
      </c>
      <c r="E17" s="13">
        <v>86</v>
      </c>
      <c r="F17" s="13">
        <v>77</v>
      </c>
      <c r="G17" s="14"/>
      <c r="H17" s="13"/>
      <c r="I17" s="13"/>
      <c r="J17" s="13"/>
      <c r="M17">
        <f>D17+E17+F17+G17+H17</f>
        <v>245</v>
      </c>
      <c r="N17">
        <f>D17*0.17+E17*0.17+F17*0.17+G17*0.17+H17*0.17</f>
        <v>41.650000000000006</v>
      </c>
      <c r="O17">
        <f>I17*0.15</f>
        <v>0</v>
      </c>
      <c r="P17">
        <f>ROUND(N17+O17,0)</f>
        <v>42</v>
      </c>
    </row>
    <row r="18" spans="1:16" x14ac:dyDescent="0.25">
      <c r="A18" s="11" t="s">
        <v>190</v>
      </c>
      <c r="B18" s="11">
        <v>16</v>
      </c>
      <c r="C18" s="12" t="s">
        <v>191</v>
      </c>
      <c r="D18" s="13">
        <v>91</v>
      </c>
      <c r="E18" s="13">
        <v>85</v>
      </c>
      <c r="F18" s="13">
        <v>86</v>
      </c>
      <c r="G18" s="14"/>
      <c r="H18" s="13"/>
      <c r="I18" s="13"/>
      <c r="J18" s="13"/>
      <c r="M18">
        <f>D18+E18+F18+G18+H18</f>
        <v>262</v>
      </c>
      <c r="N18">
        <f>D18*0.17+E18*0.17+F18*0.17+G18*0.17+H18*0.17</f>
        <v>44.540000000000006</v>
      </c>
      <c r="O18">
        <f>I18*0.15</f>
        <v>0</v>
      </c>
      <c r="P18">
        <f>ROUND(N18+O18,0)</f>
        <v>45</v>
      </c>
    </row>
    <row r="19" spans="1:16" x14ac:dyDescent="0.25">
      <c r="A19" s="11" t="s">
        <v>192</v>
      </c>
      <c r="B19" s="11">
        <v>17</v>
      </c>
      <c r="C19" s="12" t="s">
        <v>193</v>
      </c>
      <c r="D19" s="13">
        <v>65</v>
      </c>
      <c r="E19" s="13">
        <v>68</v>
      </c>
      <c r="F19" s="13">
        <v>63</v>
      </c>
      <c r="G19" s="14"/>
      <c r="H19" s="13"/>
      <c r="I19" s="13"/>
      <c r="J19" s="13"/>
      <c r="M19">
        <f>D19+E19+F19+G19+H19</f>
        <v>196</v>
      </c>
      <c r="N19">
        <f>D19*0.17+E19*0.17+F19*0.17+G19*0.17+H19*0.17</f>
        <v>33.32</v>
      </c>
      <c r="O19">
        <f>I19*0.15</f>
        <v>0</v>
      </c>
      <c r="P19">
        <f>ROUND(N19+O19,0)</f>
        <v>33</v>
      </c>
    </row>
    <row r="20" spans="1:16" x14ac:dyDescent="0.25">
      <c r="A20" s="11" t="s">
        <v>194</v>
      </c>
      <c r="B20" s="11">
        <v>18</v>
      </c>
      <c r="C20" s="12" t="s">
        <v>195</v>
      </c>
      <c r="D20" s="13">
        <v>77</v>
      </c>
      <c r="E20" s="13">
        <v>83</v>
      </c>
      <c r="F20" s="13">
        <v>80</v>
      </c>
      <c r="G20" s="14"/>
      <c r="H20" s="13"/>
      <c r="I20" s="13"/>
      <c r="J20" s="13"/>
      <c r="M20">
        <f>D20+E20+F20+G20+H20</f>
        <v>240</v>
      </c>
      <c r="N20">
        <f>D20*0.17+E20*0.17+F20*0.17+G20*0.17+H20*0.17</f>
        <v>40.800000000000004</v>
      </c>
      <c r="O20">
        <f>I20*0.15</f>
        <v>0</v>
      </c>
      <c r="P20">
        <f>ROUND(N20+O20,0)</f>
        <v>41</v>
      </c>
    </row>
    <row r="21" spans="1:16" x14ac:dyDescent="0.25">
      <c r="A21" s="11" t="s">
        <v>196</v>
      </c>
      <c r="B21" s="11">
        <v>19</v>
      </c>
      <c r="C21" s="12" t="s">
        <v>197</v>
      </c>
      <c r="D21" s="13">
        <v>77</v>
      </c>
      <c r="E21" s="13">
        <v>80</v>
      </c>
      <c r="F21" s="13">
        <v>84</v>
      </c>
      <c r="G21" s="14"/>
      <c r="H21" s="13"/>
      <c r="I21" s="13"/>
      <c r="J21" s="13"/>
      <c r="M21">
        <f>D21+E21+F21+G21+H21</f>
        <v>241</v>
      </c>
      <c r="N21">
        <f>D21*0.17+E21*0.17+F21*0.17+G21*0.17+H21*0.17</f>
        <v>40.970000000000006</v>
      </c>
      <c r="O21">
        <f>I21*0.15</f>
        <v>0</v>
      </c>
      <c r="P21">
        <f>ROUND(N21+O21,0)</f>
        <v>41</v>
      </c>
    </row>
    <row r="22" spans="1:16" x14ac:dyDescent="0.25">
      <c r="A22" s="11" t="s">
        <v>198</v>
      </c>
      <c r="B22" s="11">
        <v>20</v>
      </c>
      <c r="C22" s="12" t="s">
        <v>199</v>
      </c>
      <c r="D22" s="13">
        <v>79</v>
      </c>
      <c r="E22" s="13">
        <v>74</v>
      </c>
      <c r="F22" s="13">
        <v>79</v>
      </c>
      <c r="G22" s="14"/>
      <c r="H22" s="13"/>
      <c r="I22" s="13"/>
      <c r="J22" s="13"/>
      <c r="M22">
        <f>D22+E22+F22+G22+H22</f>
        <v>232</v>
      </c>
      <c r="N22">
        <f>D22*0.17+E22*0.17+F22*0.17+G22*0.17+H22*0.17</f>
        <v>39.440000000000005</v>
      </c>
      <c r="O22">
        <f>I22*0.15</f>
        <v>0</v>
      </c>
      <c r="P22">
        <f>ROUND(N22+O22,0)</f>
        <v>39</v>
      </c>
    </row>
    <row r="23" spans="1:16" x14ac:dyDescent="0.25">
      <c r="A23" s="11" t="s">
        <v>200</v>
      </c>
      <c r="B23" s="11">
        <v>21</v>
      </c>
      <c r="C23" s="12" t="s">
        <v>201</v>
      </c>
      <c r="D23" s="13">
        <v>92</v>
      </c>
      <c r="E23" s="13">
        <v>86</v>
      </c>
      <c r="F23" s="13">
        <v>89</v>
      </c>
      <c r="G23" s="14"/>
      <c r="H23" s="13"/>
      <c r="I23" s="13"/>
      <c r="J23" s="13"/>
      <c r="M23">
        <f>D23+E23+F23+G23+H23</f>
        <v>267</v>
      </c>
      <c r="N23">
        <f>D23*0.17+E23*0.17+F23*0.17+G23*0.17+H23*0.17</f>
        <v>45.39</v>
      </c>
      <c r="O23">
        <f>I23*0.15</f>
        <v>0</v>
      </c>
      <c r="P23">
        <f>ROUND(N23+O23,0)</f>
        <v>45</v>
      </c>
    </row>
    <row r="24" spans="1:16" x14ac:dyDescent="0.25">
      <c r="A24" s="11" t="s">
        <v>202</v>
      </c>
      <c r="B24" s="11">
        <v>22</v>
      </c>
      <c r="C24" s="12" t="s">
        <v>203</v>
      </c>
      <c r="D24" s="13">
        <v>89</v>
      </c>
      <c r="E24" s="13">
        <v>88</v>
      </c>
      <c r="F24" s="13">
        <v>80</v>
      </c>
      <c r="G24" s="14"/>
      <c r="H24" s="13"/>
      <c r="I24" s="13"/>
      <c r="J24" s="13"/>
      <c r="M24">
        <f>D24+E24+F24+G24+H24</f>
        <v>257</v>
      </c>
      <c r="N24">
        <f>D24*0.17+E24*0.17+F24*0.17+G24*0.17+H24*0.17</f>
        <v>43.690000000000005</v>
      </c>
      <c r="O24">
        <f>I24*0.15</f>
        <v>0</v>
      </c>
      <c r="P24">
        <f>ROUND(N24+O24,0)</f>
        <v>44</v>
      </c>
    </row>
    <row r="25" spans="1:16" x14ac:dyDescent="0.25">
      <c r="A25" s="11" t="s">
        <v>204</v>
      </c>
      <c r="B25" s="11">
        <v>23</v>
      </c>
      <c r="C25" s="12" t="s">
        <v>205</v>
      </c>
      <c r="D25" s="13">
        <v>76</v>
      </c>
      <c r="E25" s="13">
        <v>68</v>
      </c>
      <c r="F25" s="13">
        <v>70</v>
      </c>
      <c r="G25" s="14"/>
      <c r="H25" s="13"/>
      <c r="I25" s="13"/>
      <c r="J25" s="13"/>
      <c r="M25">
        <f>D25+E25+F25+G25+H25</f>
        <v>214</v>
      </c>
      <c r="N25">
        <f>D25*0.17+E25*0.17+F25*0.17+G25*0.17+H25*0.17</f>
        <v>36.380000000000003</v>
      </c>
      <c r="O25">
        <f>I25*0.15</f>
        <v>0</v>
      </c>
      <c r="P25">
        <f>ROUND(N25+O25,0)</f>
        <v>36</v>
      </c>
    </row>
    <row r="26" spans="1:16" x14ac:dyDescent="0.25">
      <c r="A26" s="11" t="s">
        <v>206</v>
      </c>
      <c r="B26" s="11">
        <v>24</v>
      </c>
      <c r="C26" s="12" t="s">
        <v>207</v>
      </c>
      <c r="D26" s="13">
        <v>76</v>
      </c>
      <c r="E26" s="13">
        <v>75</v>
      </c>
      <c r="F26" s="13">
        <v>74</v>
      </c>
      <c r="G26" s="14"/>
      <c r="H26" s="13"/>
      <c r="I26" s="13"/>
      <c r="J26" s="13"/>
      <c r="M26">
        <f>D26+E26+F26+G26+H26</f>
        <v>225</v>
      </c>
      <c r="N26">
        <f>D26*0.17+E26*0.17+F26*0.17+G26*0.17+H26*0.17</f>
        <v>38.25</v>
      </c>
      <c r="O26">
        <f>I26*0.15</f>
        <v>0</v>
      </c>
      <c r="P26">
        <f>ROUND(N26+O26,0)</f>
        <v>38</v>
      </c>
    </row>
    <row r="27" spans="1:16" x14ac:dyDescent="0.25">
      <c r="A27" s="11" t="s">
        <v>208</v>
      </c>
      <c r="B27" s="11">
        <v>25</v>
      </c>
      <c r="C27" s="12" t="s">
        <v>209</v>
      </c>
      <c r="D27" s="13">
        <v>93</v>
      </c>
      <c r="E27" s="13">
        <v>88</v>
      </c>
      <c r="F27" s="13">
        <v>96</v>
      </c>
      <c r="G27" s="14"/>
      <c r="H27" s="13"/>
      <c r="I27" s="13"/>
      <c r="J27" s="13"/>
      <c r="M27">
        <f>D27+E27+F27+G27+H27</f>
        <v>277</v>
      </c>
      <c r="N27">
        <f>D27*0.17+E27*0.17+F27*0.17+G27*0.17+H27*0.17</f>
        <v>47.09</v>
      </c>
      <c r="O27">
        <f>I27*0.15</f>
        <v>0</v>
      </c>
      <c r="P27">
        <f>ROUND(N27+O27,0)</f>
        <v>47</v>
      </c>
    </row>
    <row r="28" spans="1:16" x14ac:dyDescent="0.25">
      <c r="A28" s="11" t="s">
        <v>210</v>
      </c>
      <c r="B28" s="11">
        <v>26</v>
      </c>
      <c r="C28" s="12" t="s">
        <v>211</v>
      </c>
      <c r="D28" s="13">
        <v>86</v>
      </c>
      <c r="E28" s="13">
        <v>83</v>
      </c>
      <c r="F28" s="13">
        <v>79</v>
      </c>
      <c r="G28" s="14"/>
      <c r="H28" s="13"/>
      <c r="I28" s="13"/>
      <c r="J28" s="13"/>
      <c r="M28">
        <f>D28+E28+F28+G28+H28</f>
        <v>248</v>
      </c>
      <c r="N28">
        <f>D28*0.17+E28*0.17+F28*0.17+G28*0.17+H28*0.17</f>
        <v>42.160000000000004</v>
      </c>
      <c r="O28">
        <f>I28*0.15</f>
        <v>0</v>
      </c>
      <c r="P28">
        <f>ROUND(N28+O28,0)</f>
        <v>42</v>
      </c>
    </row>
    <row r="29" spans="1:16" x14ac:dyDescent="0.25">
      <c r="A29" s="11" t="s">
        <v>212</v>
      </c>
      <c r="B29" s="11">
        <v>27</v>
      </c>
      <c r="C29" s="12" t="s">
        <v>213</v>
      </c>
      <c r="D29" s="13">
        <v>92</v>
      </c>
      <c r="E29" s="13">
        <v>97</v>
      </c>
      <c r="F29" s="13">
        <v>98</v>
      </c>
      <c r="G29" s="14"/>
      <c r="H29" s="13"/>
      <c r="I29" s="13"/>
      <c r="J29" s="13"/>
      <c r="M29">
        <f>D29+E29+F29+G29+H29</f>
        <v>287</v>
      </c>
      <c r="N29">
        <f>D29*0.17+E29*0.17+F29*0.17+G29*0.17+H29*0.17</f>
        <v>48.790000000000006</v>
      </c>
      <c r="O29">
        <f>I29*0.15</f>
        <v>0</v>
      </c>
      <c r="P29">
        <f>ROUND(N29+O29,0)</f>
        <v>49</v>
      </c>
    </row>
    <row r="30" spans="1:16" x14ac:dyDescent="0.25">
      <c r="A30" s="11" t="s">
        <v>214</v>
      </c>
      <c r="B30" s="11">
        <v>28</v>
      </c>
      <c r="C30" s="12" t="s">
        <v>215</v>
      </c>
      <c r="D30" s="13">
        <v>92</v>
      </c>
      <c r="E30" s="13">
        <v>91</v>
      </c>
      <c r="F30" s="13">
        <v>85</v>
      </c>
      <c r="G30" s="14"/>
      <c r="H30" s="13"/>
      <c r="I30" s="13"/>
      <c r="J30" s="13"/>
      <c r="M30">
        <f>D30+E30+F30+G30+H30</f>
        <v>268</v>
      </c>
      <c r="N30">
        <f>D30*0.17+E30*0.17+F30*0.17+G30*0.17+H30*0.17</f>
        <v>45.56</v>
      </c>
      <c r="O30">
        <f>I30*0.15</f>
        <v>0</v>
      </c>
      <c r="P30">
        <f>ROUND(N30+O30,0)</f>
        <v>46</v>
      </c>
    </row>
    <row r="31" spans="1:16" x14ac:dyDescent="0.25">
      <c r="A31" s="11" t="s">
        <v>216</v>
      </c>
      <c r="B31" s="11">
        <v>29</v>
      </c>
      <c r="C31" s="12" t="s">
        <v>217</v>
      </c>
      <c r="D31" s="13">
        <v>88</v>
      </c>
      <c r="E31" s="13">
        <v>73</v>
      </c>
      <c r="F31" s="13">
        <v>76</v>
      </c>
      <c r="G31" s="14"/>
      <c r="H31" s="13"/>
      <c r="I31" s="13"/>
      <c r="J31" s="13"/>
      <c r="M31">
        <f>D31+E31+F31+G31+H31</f>
        <v>237</v>
      </c>
      <c r="N31">
        <f>D31*0.17+E31*0.17+F31*0.17+G31*0.17+H31*0.17</f>
        <v>40.290000000000006</v>
      </c>
      <c r="O31">
        <f>I31*0.15</f>
        <v>0</v>
      </c>
      <c r="P31">
        <f>ROUND(N31+O31,0)</f>
        <v>40</v>
      </c>
    </row>
  </sheetData>
  <sheetProtection algorithmName="SHA-512" hashValue="T2untzUuVHj1XuFZBsW1qqduEWcdhtKteLVbD2PMHMqFkWdtQdx2Zs/4VU4AG2oZEMcPo2yEFCYyt736NPh10w==" saltValue="71BC7RXP4e69okyeekPzSQ==" spinCount="100000" sheet="1" objects="1" scenarios="1"/>
  <dataValidations count="29">
    <dataValidation type="whole" allowBlank="1" showInputMessage="1" showErrorMessage="1" errorTitle="Valor fuera de rango" error="Ingrese un valor correcto" sqref="G3" xr:uid="{E9351D88-722C-44CA-81A7-64660D82933F}">
      <formula1>0</formula1>
      <formula2>100</formula2>
    </dataValidation>
    <dataValidation type="whole" allowBlank="1" showInputMessage="1" showErrorMessage="1" errorTitle="Valor fuera de rango" error="Ingrese un valor correcto" sqref="G4" xr:uid="{04B65411-6556-45C5-98A1-856EC71519C1}">
      <formula1>0</formula1>
      <formula2>100</formula2>
    </dataValidation>
    <dataValidation type="whole" allowBlank="1" showInputMessage="1" showErrorMessage="1" errorTitle="Valor fuera de rango" error="Ingrese un valor correcto" sqref="G5" xr:uid="{4FFCDCB6-054D-4AA3-9B45-37D58A855F96}">
      <formula1>0</formula1>
      <formula2>100</formula2>
    </dataValidation>
    <dataValidation type="whole" allowBlank="1" showInputMessage="1" showErrorMessage="1" errorTitle="Valor fuera de rango" error="Ingrese un valor correcto" sqref="G6" xr:uid="{0D2959AD-707E-4EFE-A8C5-569301676357}">
      <formula1>0</formula1>
      <formula2>100</formula2>
    </dataValidation>
    <dataValidation type="whole" allowBlank="1" showInputMessage="1" showErrorMessage="1" errorTitle="Valor fuera de rango" error="Ingrese un valor correcto" sqref="G7" xr:uid="{7497231D-9FB8-4CA5-B63A-6530E105F813}">
      <formula1>0</formula1>
      <formula2>100</formula2>
    </dataValidation>
    <dataValidation type="whole" allowBlank="1" showInputMessage="1" showErrorMessage="1" errorTitle="Valor fuera de rango" error="Ingrese un valor correcto" sqref="G8" xr:uid="{001B3533-60D0-4606-8431-686DC55EC9EA}">
      <formula1>0</formula1>
      <formula2>100</formula2>
    </dataValidation>
    <dataValidation type="whole" allowBlank="1" showInputMessage="1" showErrorMessage="1" errorTitle="Valor fuera de rango" error="Ingrese un valor correcto" sqref="G9" xr:uid="{AF6C91D4-7BC7-402C-8DDD-1A73DFFEB94C}">
      <formula1>0</formula1>
      <formula2>100</formula2>
    </dataValidation>
    <dataValidation type="whole" allowBlank="1" showInputMessage="1" showErrorMessage="1" errorTitle="Valor fuera de rango" error="Ingrese un valor correcto" sqref="G10" xr:uid="{346B154E-048C-4189-9A8E-C58C20C7EB18}">
      <formula1>0</formula1>
      <formula2>100</formula2>
    </dataValidation>
    <dataValidation type="whole" allowBlank="1" showInputMessage="1" showErrorMessage="1" errorTitle="Valor fuera de rango" error="Ingrese un valor correcto" sqref="G11" xr:uid="{94D0FC3A-A5F0-4292-A380-897713EA0BD2}">
      <formula1>0</formula1>
      <formula2>100</formula2>
    </dataValidation>
    <dataValidation type="whole" allowBlank="1" showInputMessage="1" showErrorMessage="1" errorTitle="Valor fuera de rango" error="Ingrese un valor correcto" sqref="G12" xr:uid="{1972BF16-970D-47FA-AE78-615712B31857}">
      <formula1>0</formula1>
      <formula2>100</formula2>
    </dataValidation>
    <dataValidation type="whole" allowBlank="1" showInputMessage="1" showErrorMessage="1" errorTitle="Valor fuera de rango" error="Ingrese un valor correcto" sqref="G13" xr:uid="{3C1E76BD-9BAC-4B6A-BDB4-71E0BB9F5EFC}">
      <formula1>0</formula1>
      <formula2>100</formula2>
    </dataValidation>
    <dataValidation type="whole" allowBlank="1" showInputMessage="1" showErrorMessage="1" errorTitle="Valor fuera de rango" error="Ingrese un valor correcto" sqref="G14" xr:uid="{993EF2B9-72CA-4106-A628-9A6074586D24}">
      <formula1>0</formula1>
      <formula2>100</formula2>
    </dataValidation>
    <dataValidation type="whole" allowBlank="1" showInputMessage="1" showErrorMessage="1" errorTitle="Valor fuera de rango" error="Ingrese un valor correcto" sqref="G15" xr:uid="{D7449170-050B-4D4B-8BA7-2566537293AE}">
      <formula1>0</formula1>
      <formula2>100</formula2>
    </dataValidation>
    <dataValidation type="whole" allowBlank="1" showInputMessage="1" showErrorMessage="1" errorTitle="Valor fuera de rango" error="Ingrese un valor correcto" sqref="G16" xr:uid="{0D5734A9-9605-4887-A1B5-0D08FFEE8D5B}">
      <formula1>0</formula1>
      <formula2>100</formula2>
    </dataValidation>
    <dataValidation type="whole" allowBlank="1" showInputMessage="1" showErrorMessage="1" errorTitle="Valor fuera de rango" error="Ingrese un valor correcto" sqref="G17" xr:uid="{EDDFBC11-A171-4EDE-8A7D-3C16F76E572D}">
      <formula1>0</formula1>
      <formula2>100</formula2>
    </dataValidation>
    <dataValidation type="whole" allowBlank="1" showInputMessage="1" showErrorMessage="1" errorTitle="Valor fuera de rango" error="Ingrese un valor correcto" sqref="G18" xr:uid="{064582E9-D5E7-45E9-8DBC-A22D32551EE3}">
      <formula1>0</formula1>
      <formula2>100</formula2>
    </dataValidation>
    <dataValidation type="whole" allowBlank="1" showInputMessage="1" showErrorMessage="1" errorTitle="Valor fuera de rango" error="Ingrese un valor correcto" sqref="G19" xr:uid="{1BFAD308-678C-4574-A32C-A5AA1D2ECF99}">
      <formula1>0</formula1>
      <formula2>100</formula2>
    </dataValidation>
    <dataValidation type="whole" allowBlank="1" showInputMessage="1" showErrorMessage="1" errorTitle="Valor fuera de rango" error="Ingrese un valor correcto" sqref="G20" xr:uid="{6D353213-ECAA-46B0-8540-B68B694D9A28}">
      <formula1>0</formula1>
      <formula2>100</formula2>
    </dataValidation>
    <dataValidation type="whole" allowBlank="1" showInputMessage="1" showErrorMessage="1" errorTitle="Valor fuera de rango" error="Ingrese un valor correcto" sqref="G21" xr:uid="{16012FFF-22EA-4728-978C-0B4CEDAFD475}">
      <formula1>0</formula1>
      <formula2>100</formula2>
    </dataValidation>
    <dataValidation type="whole" allowBlank="1" showInputMessage="1" showErrorMessage="1" errorTitle="Valor fuera de rango" error="Ingrese un valor correcto" sqref="G22" xr:uid="{1A311E06-654C-4BF1-8F63-77665FFEF9DA}">
      <formula1>0</formula1>
      <formula2>100</formula2>
    </dataValidation>
    <dataValidation type="whole" allowBlank="1" showInputMessage="1" showErrorMessage="1" errorTitle="Valor fuera de rango" error="Ingrese un valor correcto" sqref="G23" xr:uid="{0A6BF57D-6383-43D7-BD50-44E7D7F75A6B}">
      <formula1>0</formula1>
      <formula2>100</formula2>
    </dataValidation>
    <dataValidation type="whole" allowBlank="1" showInputMessage="1" showErrorMessage="1" errorTitle="Valor fuera de rango" error="Ingrese un valor correcto" sqref="G24" xr:uid="{C949C664-4C88-4D7E-8306-26C58809EC7A}">
      <formula1>0</formula1>
      <formula2>100</formula2>
    </dataValidation>
    <dataValidation type="whole" allowBlank="1" showInputMessage="1" showErrorMessage="1" errorTitle="Valor fuera de rango" error="Ingrese un valor correcto" sqref="G25" xr:uid="{4FC39722-7C8D-4020-8FD7-A58925E3EBA3}">
      <formula1>0</formula1>
      <formula2>100</formula2>
    </dataValidation>
    <dataValidation type="whole" allowBlank="1" showInputMessage="1" showErrorMessage="1" errorTitle="Valor fuera de rango" error="Ingrese un valor correcto" sqref="G26" xr:uid="{67003E1B-3EDC-405B-9703-F5977B1A2850}">
      <formula1>0</formula1>
      <formula2>100</formula2>
    </dataValidation>
    <dataValidation type="whole" allowBlank="1" showInputMessage="1" showErrorMessage="1" errorTitle="Valor fuera de rango" error="Ingrese un valor correcto" sqref="G27" xr:uid="{53E2E140-A254-468F-8EA2-45F19B75AD82}">
      <formula1>0</formula1>
      <formula2>100</formula2>
    </dataValidation>
    <dataValidation type="whole" allowBlank="1" showInputMessage="1" showErrorMessage="1" errorTitle="Valor fuera de rango" error="Ingrese un valor correcto" sqref="G28" xr:uid="{10588310-F4AD-46FC-AC64-1B7CB2D11B31}">
      <formula1>0</formula1>
      <formula2>100</formula2>
    </dataValidation>
    <dataValidation type="whole" allowBlank="1" showInputMessage="1" showErrorMessage="1" errorTitle="Valor fuera de rango" error="Ingrese un valor correcto" sqref="G29" xr:uid="{5D7BC211-9146-47F3-ABD1-B27D53B63A9B}">
      <formula1>0</formula1>
      <formula2>100</formula2>
    </dataValidation>
    <dataValidation type="whole" allowBlank="1" showInputMessage="1" showErrorMessage="1" errorTitle="Valor fuera de rango" error="Ingrese un valor correcto" sqref="G30" xr:uid="{E83FE0B9-F1A1-4D04-A7C3-AC7B8803520F}">
      <formula1>0</formula1>
      <formula2>100</formula2>
    </dataValidation>
    <dataValidation type="whole" allowBlank="1" showInputMessage="1" showErrorMessage="1" errorTitle="Valor fuera de rango" error="Ingrese un valor correcto" sqref="G31" xr:uid="{957CF919-15FC-4E87-ABC7-50EDF04D0DED}">
      <formula1>0</formula1>
      <formula2>100</formula2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A21AFA-E2CD-4268-88DE-4272B18C7733}">
  <dimension ref="A1:P32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4.42578125" bestFit="1" customWidth="1"/>
    <col min="4" max="9" width="4.28515625" bestFit="1" customWidth="1"/>
    <col min="10" max="12" width="3.7109375" customWidth="1"/>
    <col min="13" max="13" width="7.7109375" bestFit="1" customWidth="1"/>
    <col min="14" max="14" width="7.85546875" bestFit="1" customWidth="1"/>
    <col min="15" max="15" width="8.2851562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219</v>
      </c>
      <c r="C1" s="1" t="s">
        <v>220</v>
      </c>
      <c r="D1" s="5" t="s">
        <v>281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1" t="s">
        <v>221</v>
      </c>
      <c r="B3" s="11">
        <v>1</v>
      </c>
      <c r="C3" s="12" t="s">
        <v>222</v>
      </c>
      <c r="D3" s="13">
        <v>57</v>
      </c>
      <c r="E3" s="13">
        <v>58</v>
      </c>
      <c r="F3" s="13">
        <v>74</v>
      </c>
      <c r="G3" s="14"/>
      <c r="H3" s="13"/>
      <c r="I3" s="13"/>
      <c r="J3" s="13"/>
      <c r="M3">
        <f>D3+E3+F3+G3+H3</f>
        <v>189</v>
      </c>
      <c r="N3">
        <f>D3*0.17+E3*0.17+F3*0.17+G3*0.17+H3*0.17</f>
        <v>32.130000000000003</v>
      </c>
      <c r="O3">
        <f>I3*0.15</f>
        <v>0</v>
      </c>
      <c r="P3">
        <f>ROUND(N3+O3,0)</f>
        <v>32</v>
      </c>
    </row>
    <row r="4" spans="1:16" x14ac:dyDescent="0.25">
      <c r="A4" s="11" t="s">
        <v>223</v>
      </c>
      <c r="B4" s="11">
        <v>2</v>
      </c>
      <c r="C4" s="12" t="s">
        <v>224</v>
      </c>
      <c r="D4" s="13">
        <v>87</v>
      </c>
      <c r="E4" s="13">
        <v>81</v>
      </c>
      <c r="F4" s="13">
        <v>78</v>
      </c>
      <c r="G4" s="14"/>
      <c r="H4" s="13"/>
      <c r="I4" s="13"/>
      <c r="J4" s="13"/>
      <c r="M4">
        <f>D4+E4+F4+G4+H4</f>
        <v>246</v>
      </c>
      <c r="N4">
        <f>D4*0.17+E4*0.17+F4*0.17+G4*0.17+H4*0.17</f>
        <v>41.820000000000007</v>
      </c>
      <c r="O4">
        <f>I4*0.15</f>
        <v>0</v>
      </c>
      <c r="P4">
        <f>ROUND(N4+O4,0)</f>
        <v>42</v>
      </c>
    </row>
    <row r="5" spans="1:16" x14ac:dyDescent="0.25">
      <c r="A5" s="11" t="s">
        <v>225</v>
      </c>
      <c r="B5" s="11">
        <v>3</v>
      </c>
      <c r="C5" s="12" t="s">
        <v>226</v>
      </c>
      <c r="D5" s="13">
        <v>75</v>
      </c>
      <c r="E5" s="13">
        <v>80</v>
      </c>
      <c r="F5" s="13">
        <v>78</v>
      </c>
      <c r="G5" s="14"/>
      <c r="H5" s="13"/>
      <c r="I5" s="13"/>
      <c r="J5" s="13"/>
      <c r="M5">
        <f>D5+E5+F5+G5+H5</f>
        <v>233</v>
      </c>
      <c r="N5">
        <f>D5*0.17+E5*0.17+F5*0.17+G5*0.17+H5*0.17</f>
        <v>39.61</v>
      </c>
      <c r="O5">
        <f>I5*0.15</f>
        <v>0</v>
      </c>
      <c r="P5">
        <f>ROUND(N5+O5,0)</f>
        <v>40</v>
      </c>
    </row>
    <row r="6" spans="1:16" x14ac:dyDescent="0.25">
      <c r="A6" s="11" t="s">
        <v>227</v>
      </c>
      <c r="B6" s="11">
        <v>4</v>
      </c>
      <c r="C6" s="12" t="s">
        <v>228</v>
      </c>
      <c r="D6" s="13">
        <v>85</v>
      </c>
      <c r="E6" s="13">
        <v>85</v>
      </c>
      <c r="F6" s="13">
        <v>84</v>
      </c>
      <c r="G6" s="14"/>
      <c r="H6" s="13"/>
      <c r="I6" s="13"/>
      <c r="J6" s="13"/>
      <c r="M6">
        <f>D6+E6+F6+G6+H6</f>
        <v>254</v>
      </c>
      <c r="N6">
        <f>D6*0.17+E6*0.17+F6*0.17+G6*0.17+H6*0.17</f>
        <v>43.180000000000007</v>
      </c>
      <c r="O6">
        <f>I6*0.15</f>
        <v>0</v>
      </c>
      <c r="P6">
        <f>ROUND(N6+O6,0)</f>
        <v>43</v>
      </c>
    </row>
    <row r="7" spans="1:16" x14ac:dyDescent="0.25">
      <c r="A7" s="11" t="s">
        <v>229</v>
      </c>
      <c r="B7" s="11">
        <v>5</v>
      </c>
      <c r="C7" s="12" t="s">
        <v>230</v>
      </c>
      <c r="D7" s="13">
        <v>95</v>
      </c>
      <c r="E7" s="13">
        <v>96</v>
      </c>
      <c r="F7" s="13">
        <v>94</v>
      </c>
      <c r="G7" s="14"/>
      <c r="H7" s="13"/>
      <c r="I7" s="13"/>
      <c r="J7" s="13"/>
      <c r="M7">
        <f>D7+E7+F7+G7+H7</f>
        <v>285</v>
      </c>
      <c r="N7">
        <f>D7*0.17+E7*0.17+F7*0.17+G7*0.17+H7*0.17</f>
        <v>48.45</v>
      </c>
      <c r="O7">
        <f>I7*0.15</f>
        <v>0</v>
      </c>
      <c r="P7">
        <f>ROUND(N7+O7,0)</f>
        <v>48</v>
      </c>
    </row>
    <row r="8" spans="1:16" x14ac:dyDescent="0.25">
      <c r="A8" s="11" t="s">
        <v>231</v>
      </c>
      <c r="B8" s="11">
        <v>6</v>
      </c>
      <c r="C8" s="12" t="s">
        <v>232</v>
      </c>
      <c r="D8" s="13">
        <v>79</v>
      </c>
      <c r="E8" s="13">
        <v>67</v>
      </c>
      <c r="F8" s="13">
        <v>80</v>
      </c>
      <c r="G8" s="14"/>
      <c r="H8" s="13"/>
      <c r="I8" s="13"/>
      <c r="J8" s="13"/>
      <c r="M8">
        <f>D8+E8+F8+G8+H8</f>
        <v>226</v>
      </c>
      <c r="N8">
        <f>D8*0.17+E8*0.17+F8*0.17+G8*0.17+H8*0.17</f>
        <v>38.42</v>
      </c>
      <c r="O8">
        <f>I8*0.15</f>
        <v>0</v>
      </c>
      <c r="P8">
        <f>ROUND(N8+O8,0)</f>
        <v>38</v>
      </c>
    </row>
    <row r="9" spans="1:16" x14ac:dyDescent="0.25">
      <c r="A9" s="11" t="s">
        <v>233</v>
      </c>
      <c r="B9" s="11">
        <v>7</v>
      </c>
      <c r="C9" s="12" t="s">
        <v>234</v>
      </c>
      <c r="D9" s="13">
        <v>83</v>
      </c>
      <c r="E9" s="13">
        <v>73</v>
      </c>
      <c r="F9" s="13">
        <v>82</v>
      </c>
      <c r="G9" s="14"/>
      <c r="H9" s="13"/>
      <c r="I9" s="13"/>
      <c r="J9" s="13"/>
      <c r="M9">
        <f>D9+E9+F9+G9+H9</f>
        <v>238</v>
      </c>
      <c r="N9">
        <f>D9*0.17+E9*0.17+F9*0.17+G9*0.17+H9*0.17</f>
        <v>40.460000000000008</v>
      </c>
      <c r="O9">
        <f>I9*0.15</f>
        <v>0</v>
      </c>
      <c r="P9">
        <f>ROUND(N9+O9,0)</f>
        <v>40</v>
      </c>
    </row>
    <row r="10" spans="1:16" x14ac:dyDescent="0.25">
      <c r="A10" s="11" t="s">
        <v>235</v>
      </c>
      <c r="B10" s="11">
        <v>8</v>
      </c>
      <c r="C10" s="12" t="s">
        <v>236</v>
      </c>
      <c r="D10" s="13">
        <v>80</v>
      </c>
      <c r="E10" s="13">
        <v>78</v>
      </c>
      <c r="F10" s="13">
        <v>71</v>
      </c>
      <c r="G10" s="14"/>
      <c r="H10" s="13"/>
      <c r="I10" s="13"/>
      <c r="J10" s="13"/>
      <c r="M10">
        <f>D10+E10+F10+G10+H10</f>
        <v>229</v>
      </c>
      <c r="N10">
        <f>D10*0.17+E10*0.17+F10*0.17+G10*0.17+H10*0.17</f>
        <v>38.930000000000007</v>
      </c>
      <c r="O10">
        <f>I10*0.15</f>
        <v>0</v>
      </c>
      <c r="P10">
        <f>ROUND(N10+O10,0)</f>
        <v>39</v>
      </c>
    </row>
    <row r="11" spans="1:16" x14ac:dyDescent="0.25">
      <c r="A11" s="11" t="s">
        <v>237</v>
      </c>
      <c r="B11" s="11">
        <v>9</v>
      </c>
      <c r="C11" s="12" t="s">
        <v>238</v>
      </c>
      <c r="D11" s="13">
        <v>85</v>
      </c>
      <c r="E11" s="13">
        <v>60</v>
      </c>
      <c r="F11" s="13">
        <v>78</v>
      </c>
      <c r="G11" s="14"/>
      <c r="H11" s="13"/>
      <c r="I11" s="13"/>
      <c r="J11" s="13"/>
      <c r="M11">
        <f>D11+E11+F11+G11+H11</f>
        <v>223</v>
      </c>
      <c r="N11">
        <f>D11*0.17+E11*0.17+F11*0.17+G11*0.17+H11*0.17</f>
        <v>37.910000000000004</v>
      </c>
      <c r="O11">
        <f>I11*0.15</f>
        <v>0</v>
      </c>
      <c r="P11">
        <f>ROUND(N11+O11,0)</f>
        <v>38</v>
      </c>
    </row>
    <row r="12" spans="1:16" x14ac:dyDescent="0.25">
      <c r="A12" s="11" t="s">
        <v>239</v>
      </c>
      <c r="B12" s="11">
        <v>10</v>
      </c>
      <c r="C12" s="12" t="s">
        <v>240</v>
      </c>
      <c r="D12" s="13">
        <v>87</v>
      </c>
      <c r="E12" s="13">
        <v>86</v>
      </c>
      <c r="F12" s="13">
        <v>90</v>
      </c>
      <c r="G12" s="14"/>
      <c r="H12" s="13"/>
      <c r="I12" s="13"/>
      <c r="J12" s="13"/>
      <c r="M12">
        <f>D12+E12+F12+G12+H12</f>
        <v>263</v>
      </c>
      <c r="N12">
        <f>D12*0.17+E12*0.17+F12*0.17+G12*0.17+H12*0.17</f>
        <v>44.710000000000008</v>
      </c>
      <c r="O12">
        <f>I12*0.15</f>
        <v>0</v>
      </c>
      <c r="P12">
        <f>ROUND(N12+O12,0)</f>
        <v>45</v>
      </c>
    </row>
    <row r="13" spans="1:16" x14ac:dyDescent="0.25">
      <c r="A13" s="11" t="s">
        <v>241</v>
      </c>
      <c r="B13" s="11">
        <v>11</v>
      </c>
      <c r="C13" s="12" t="s">
        <v>242</v>
      </c>
      <c r="D13" s="13">
        <v>87</v>
      </c>
      <c r="E13" s="13">
        <v>90</v>
      </c>
      <c r="F13" s="13">
        <v>86</v>
      </c>
      <c r="G13" s="14"/>
      <c r="H13" s="13"/>
      <c r="I13" s="13"/>
      <c r="J13" s="13"/>
      <c r="M13">
        <f>D13+E13+F13+G13+H13</f>
        <v>263</v>
      </c>
      <c r="N13">
        <f>D13*0.17+E13*0.17+F13*0.17+G13*0.17+H13*0.17</f>
        <v>44.710000000000008</v>
      </c>
      <c r="O13">
        <f>I13*0.15</f>
        <v>0</v>
      </c>
      <c r="P13">
        <f>ROUND(N13+O13,0)</f>
        <v>45</v>
      </c>
    </row>
    <row r="14" spans="1:16" x14ac:dyDescent="0.25">
      <c r="A14" s="11" t="s">
        <v>243</v>
      </c>
      <c r="B14" s="11">
        <v>12</v>
      </c>
      <c r="C14" s="12" t="s">
        <v>244</v>
      </c>
      <c r="D14" s="13">
        <v>88</v>
      </c>
      <c r="E14" s="13">
        <v>80</v>
      </c>
      <c r="F14" s="13">
        <v>79</v>
      </c>
      <c r="G14" s="14"/>
      <c r="H14" s="13"/>
      <c r="I14" s="13"/>
      <c r="J14" s="13"/>
      <c r="M14">
        <f>D14+E14+F14+G14+H14</f>
        <v>247</v>
      </c>
      <c r="N14">
        <f>D14*0.17+E14*0.17+F14*0.17+G14*0.17+H14*0.17</f>
        <v>41.99</v>
      </c>
      <c r="O14">
        <f>I14*0.15</f>
        <v>0</v>
      </c>
      <c r="P14">
        <f>ROUND(N14+O14,0)</f>
        <v>42</v>
      </c>
    </row>
    <row r="15" spans="1:16" x14ac:dyDescent="0.25">
      <c r="A15" s="11" t="s">
        <v>245</v>
      </c>
      <c r="B15" s="11">
        <v>13</v>
      </c>
      <c r="C15" s="12" t="s">
        <v>246</v>
      </c>
      <c r="D15" s="13">
        <v>81</v>
      </c>
      <c r="E15" s="13">
        <v>74</v>
      </c>
      <c r="F15" s="13">
        <v>76</v>
      </c>
      <c r="G15" s="14"/>
      <c r="H15" s="13"/>
      <c r="I15" s="13"/>
      <c r="J15" s="13"/>
      <c r="M15">
        <f>D15+E15+F15+G15+H15</f>
        <v>231</v>
      </c>
      <c r="N15">
        <f>D15*0.17+E15*0.17+F15*0.17+G15*0.17+H15*0.17</f>
        <v>39.270000000000003</v>
      </c>
      <c r="O15">
        <f>I15*0.15</f>
        <v>0</v>
      </c>
      <c r="P15">
        <f>ROUND(N15+O15,0)</f>
        <v>39</v>
      </c>
    </row>
    <row r="16" spans="1:16" x14ac:dyDescent="0.25">
      <c r="A16" s="11" t="s">
        <v>247</v>
      </c>
      <c r="B16" s="11">
        <v>14</v>
      </c>
      <c r="C16" s="12" t="s">
        <v>248</v>
      </c>
      <c r="D16" s="13">
        <v>81</v>
      </c>
      <c r="E16" s="13">
        <v>80</v>
      </c>
      <c r="F16" s="13">
        <v>79</v>
      </c>
      <c r="G16" s="14"/>
      <c r="H16" s="13"/>
      <c r="I16" s="13"/>
      <c r="J16" s="13"/>
      <c r="M16">
        <f>D16+E16+F16+G16+H16</f>
        <v>240</v>
      </c>
      <c r="N16">
        <f>D16*0.17+E16*0.17+F16*0.17+G16*0.17+H16*0.17</f>
        <v>40.800000000000004</v>
      </c>
      <c r="O16">
        <f>I16*0.15</f>
        <v>0</v>
      </c>
      <c r="P16">
        <f>ROUND(N16+O16,0)</f>
        <v>41</v>
      </c>
    </row>
    <row r="17" spans="1:16" x14ac:dyDescent="0.25">
      <c r="A17" s="11" t="s">
        <v>249</v>
      </c>
      <c r="B17" s="11">
        <v>15</v>
      </c>
      <c r="C17" s="12" t="s">
        <v>250</v>
      </c>
      <c r="D17" s="13">
        <v>88</v>
      </c>
      <c r="E17" s="13">
        <v>85</v>
      </c>
      <c r="F17" s="13">
        <v>90</v>
      </c>
      <c r="G17" s="14"/>
      <c r="H17" s="13"/>
      <c r="I17" s="13"/>
      <c r="J17" s="13"/>
      <c r="M17">
        <f>D17+E17+F17+G17+H17</f>
        <v>263</v>
      </c>
      <c r="N17">
        <f>D17*0.17+E17*0.17+F17*0.17+G17*0.17+H17*0.17</f>
        <v>44.710000000000008</v>
      </c>
      <c r="O17">
        <f>I17*0.15</f>
        <v>0</v>
      </c>
      <c r="P17">
        <f>ROUND(N17+O17,0)</f>
        <v>45</v>
      </c>
    </row>
    <row r="18" spans="1:16" x14ac:dyDescent="0.25">
      <c r="A18" s="11" t="s">
        <v>251</v>
      </c>
      <c r="B18" s="11">
        <v>16</v>
      </c>
      <c r="C18" s="12" t="s">
        <v>252</v>
      </c>
      <c r="D18" s="13">
        <v>93</v>
      </c>
      <c r="E18" s="13">
        <v>86</v>
      </c>
      <c r="F18" s="13">
        <v>85</v>
      </c>
      <c r="G18" s="14"/>
      <c r="H18" s="13"/>
      <c r="I18" s="13"/>
      <c r="J18" s="13"/>
      <c r="M18">
        <f>D18+E18+F18+G18+H18</f>
        <v>264</v>
      </c>
      <c r="N18">
        <f>D18*0.17+E18*0.17+F18*0.17+G18*0.17+H18*0.17</f>
        <v>44.88</v>
      </c>
      <c r="O18">
        <f>I18*0.15</f>
        <v>0</v>
      </c>
      <c r="P18">
        <f>ROUND(N18+O18,0)</f>
        <v>45</v>
      </c>
    </row>
    <row r="19" spans="1:16" x14ac:dyDescent="0.25">
      <c r="A19" s="11" t="s">
        <v>253</v>
      </c>
      <c r="B19" s="11">
        <v>17</v>
      </c>
      <c r="C19" s="12" t="s">
        <v>254</v>
      </c>
      <c r="D19" s="13">
        <v>86</v>
      </c>
      <c r="E19" s="13">
        <v>79</v>
      </c>
      <c r="F19" s="13">
        <v>74</v>
      </c>
      <c r="G19" s="14"/>
      <c r="H19" s="13"/>
      <c r="I19" s="13"/>
      <c r="J19" s="13"/>
      <c r="M19">
        <f>D19+E19+F19+G19+H19</f>
        <v>239</v>
      </c>
      <c r="N19">
        <f>D19*0.17+E19*0.17+F19*0.17+G19*0.17+H19*0.17</f>
        <v>40.630000000000003</v>
      </c>
      <c r="O19">
        <f>I19*0.15</f>
        <v>0</v>
      </c>
      <c r="P19">
        <f>ROUND(N19+O19,0)</f>
        <v>41</v>
      </c>
    </row>
    <row r="20" spans="1:16" x14ac:dyDescent="0.25">
      <c r="A20" s="11" t="s">
        <v>255</v>
      </c>
      <c r="B20" s="11">
        <v>18</v>
      </c>
      <c r="C20" s="12" t="s">
        <v>256</v>
      </c>
      <c r="D20" s="13">
        <v>78</v>
      </c>
      <c r="E20" s="13">
        <v>70</v>
      </c>
      <c r="F20" s="13">
        <v>70</v>
      </c>
      <c r="G20" s="14"/>
      <c r="H20" s="13"/>
      <c r="I20" s="13"/>
      <c r="J20" s="13"/>
      <c r="M20">
        <f>D20+E20+F20+G20+H20</f>
        <v>218</v>
      </c>
      <c r="N20">
        <f>D20*0.17+E20*0.17+F20*0.17+G20*0.17+H20*0.17</f>
        <v>37.06</v>
      </c>
      <c r="O20">
        <f>I20*0.15</f>
        <v>0</v>
      </c>
      <c r="P20">
        <f>ROUND(N20+O20,0)</f>
        <v>37</v>
      </c>
    </row>
    <row r="21" spans="1:16" x14ac:dyDescent="0.25">
      <c r="A21" s="11" t="s">
        <v>257</v>
      </c>
      <c r="B21" s="11">
        <v>19</v>
      </c>
      <c r="C21" s="12" t="s">
        <v>258</v>
      </c>
      <c r="D21" s="13">
        <v>88</v>
      </c>
      <c r="E21" s="13">
        <v>91</v>
      </c>
      <c r="F21" s="13">
        <v>92</v>
      </c>
      <c r="G21" s="14"/>
      <c r="H21" s="13"/>
      <c r="I21" s="13"/>
      <c r="J21" s="13"/>
      <c r="M21">
        <f>D21+E21+F21+G21+H21</f>
        <v>271</v>
      </c>
      <c r="N21">
        <f>D21*0.17+E21*0.17+F21*0.17+G21*0.17+H21*0.17</f>
        <v>46.07</v>
      </c>
      <c r="O21">
        <f>I21*0.15</f>
        <v>0</v>
      </c>
      <c r="P21">
        <f>ROUND(N21+O21,0)</f>
        <v>46</v>
      </c>
    </row>
    <row r="22" spans="1:16" x14ac:dyDescent="0.25">
      <c r="A22" s="11" t="s">
        <v>259</v>
      </c>
      <c r="B22" s="11">
        <v>20</v>
      </c>
      <c r="C22" s="12" t="s">
        <v>260</v>
      </c>
      <c r="D22" s="13">
        <v>74</v>
      </c>
      <c r="E22" s="13">
        <v>70</v>
      </c>
      <c r="F22" s="13">
        <v>68</v>
      </c>
      <c r="G22" s="14"/>
      <c r="H22" s="13"/>
      <c r="I22" s="13"/>
      <c r="J22" s="13"/>
      <c r="M22">
        <f>D22+E22+F22+G22+H22</f>
        <v>212</v>
      </c>
      <c r="N22">
        <f>D22*0.17+E22*0.17+F22*0.17+G22*0.17+H22*0.17</f>
        <v>36.04</v>
      </c>
      <c r="O22">
        <f>I22*0.15</f>
        <v>0</v>
      </c>
      <c r="P22">
        <f>ROUND(N22+O22,0)</f>
        <v>36</v>
      </c>
    </row>
    <row r="23" spans="1:16" x14ac:dyDescent="0.25">
      <c r="A23" s="11" t="s">
        <v>261</v>
      </c>
      <c r="B23" s="11">
        <v>21</v>
      </c>
      <c r="C23" s="12" t="s">
        <v>262</v>
      </c>
      <c r="D23" s="13">
        <v>92</v>
      </c>
      <c r="E23" s="13">
        <v>92</v>
      </c>
      <c r="F23" s="13">
        <v>83</v>
      </c>
      <c r="G23" s="14"/>
      <c r="H23" s="13"/>
      <c r="I23" s="13"/>
      <c r="J23" s="13"/>
      <c r="M23">
        <f>D23+E23+F23+G23+H23</f>
        <v>267</v>
      </c>
      <c r="N23">
        <f>D23*0.17+E23*0.17+F23*0.17+G23*0.17+H23*0.17</f>
        <v>45.39</v>
      </c>
      <c r="O23">
        <f>I23*0.15</f>
        <v>0</v>
      </c>
      <c r="P23">
        <f>ROUND(N23+O23,0)</f>
        <v>45</v>
      </c>
    </row>
    <row r="24" spans="1:16" x14ac:dyDescent="0.25">
      <c r="A24" s="11" t="s">
        <v>263</v>
      </c>
      <c r="B24" s="11">
        <v>22</v>
      </c>
      <c r="C24" s="12" t="s">
        <v>264</v>
      </c>
      <c r="D24" s="13">
        <v>83</v>
      </c>
      <c r="E24" s="13">
        <v>86</v>
      </c>
      <c r="F24" s="13">
        <v>88</v>
      </c>
      <c r="G24" s="14"/>
      <c r="H24" s="13"/>
      <c r="I24" s="13"/>
      <c r="J24" s="13"/>
      <c r="M24">
        <f>D24+E24+F24+G24+H24</f>
        <v>257</v>
      </c>
      <c r="N24">
        <f>D24*0.17+E24*0.17+F24*0.17+G24*0.17+H24*0.17</f>
        <v>43.690000000000005</v>
      </c>
      <c r="O24">
        <f>I24*0.15</f>
        <v>0</v>
      </c>
      <c r="P24">
        <f>ROUND(N24+O24,0)</f>
        <v>44</v>
      </c>
    </row>
    <row r="25" spans="1:16" x14ac:dyDescent="0.25">
      <c r="A25" s="11" t="s">
        <v>265</v>
      </c>
      <c r="B25" s="11">
        <v>23</v>
      </c>
      <c r="C25" s="12" t="s">
        <v>266</v>
      </c>
      <c r="D25" s="13">
        <v>94</v>
      </c>
      <c r="E25" s="13">
        <v>93</v>
      </c>
      <c r="F25" s="13">
        <v>92</v>
      </c>
      <c r="G25" s="14"/>
      <c r="H25" s="13"/>
      <c r="I25" s="13"/>
      <c r="J25" s="13"/>
      <c r="M25">
        <f>D25+E25+F25+G25+H25</f>
        <v>279</v>
      </c>
      <c r="N25">
        <f>D25*0.17+E25*0.17+F25*0.17+G25*0.17+H25*0.17</f>
        <v>47.43</v>
      </c>
      <c r="O25">
        <f>I25*0.15</f>
        <v>0</v>
      </c>
      <c r="P25">
        <f>ROUND(N25+O25,0)</f>
        <v>47</v>
      </c>
    </row>
    <row r="26" spans="1:16" x14ac:dyDescent="0.25">
      <c r="A26" s="11" t="s">
        <v>267</v>
      </c>
      <c r="B26" s="11">
        <v>24</v>
      </c>
      <c r="C26" s="12" t="s">
        <v>268</v>
      </c>
      <c r="D26" s="13">
        <v>87</v>
      </c>
      <c r="E26" s="13">
        <v>83</v>
      </c>
      <c r="F26" s="13">
        <v>84</v>
      </c>
      <c r="G26" s="14"/>
      <c r="H26" s="13"/>
      <c r="I26" s="13"/>
      <c r="J26" s="13"/>
      <c r="M26">
        <f>D26+E26+F26+G26+H26</f>
        <v>254</v>
      </c>
      <c r="N26">
        <f>D26*0.17+E26*0.17+F26*0.17+G26*0.17+H26*0.17</f>
        <v>43.180000000000007</v>
      </c>
      <c r="O26">
        <f>I26*0.15</f>
        <v>0</v>
      </c>
      <c r="P26">
        <f>ROUND(N26+O26,0)</f>
        <v>43</v>
      </c>
    </row>
    <row r="27" spans="1:16" x14ac:dyDescent="0.25">
      <c r="A27" s="11" t="s">
        <v>269</v>
      </c>
      <c r="B27" s="11">
        <v>25</v>
      </c>
      <c r="C27" s="12" t="s">
        <v>270</v>
      </c>
      <c r="D27" s="13">
        <v>84</v>
      </c>
      <c r="E27" s="13">
        <v>86</v>
      </c>
      <c r="F27" s="13">
        <v>85</v>
      </c>
      <c r="G27" s="14"/>
      <c r="H27" s="13"/>
      <c r="I27" s="13"/>
      <c r="J27" s="13"/>
      <c r="M27">
        <f>D27+E27+F27+G27+H27</f>
        <v>255</v>
      </c>
      <c r="N27">
        <f>D27*0.17+E27*0.17+F27*0.17+G27*0.17+H27*0.17</f>
        <v>43.35</v>
      </c>
      <c r="O27">
        <f>I27*0.15</f>
        <v>0</v>
      </c>
      <c r="P27">
        <f>ROUND(N27+O27,0)</f>
        <v>43</v>
      </c>
    </row>
    <row r="28" spans="1:16" x14ac:dyDescent="0.25">
      <c r="A28" s="11" t="s">
        <v>271</v>
      </c>
      <c r="B28" s="11">
        <v>26</v>
      </c>
      <c r="C28" s="12" t="s">
        <v>272</v>
      </c>
      <c r="D28" s="13">
        <v>77</v>
      </c>
      <c r="E28" s="13">
        <v>80</v>
      </c>
      <c r="F28" s="13">
        <v>80</v>
      </c>
      <c r="G28" s="14"/>
      <c r="H28" s="13"/>
      <c r="I28" s="13"/>
      <c r="J28" s="13"/>
      <c r="M28">
        <f>D28+E28+F28+G28+H28</f>
        <v>237</v>
      </c>
      <c r="N28">
        <f>D28*0.17+E28*0.17+F28*0.17+G28*0.17+H28*0.17</f>
        <v>40.290000000000006</v>
      </c>
      <c r="O28">
        <f>I28*0.15</f>
        <v>0</v>
      </c>
      <c r="P28">
        <f>ROUND(N28+O28,0)</f>
        <v>40</v>
      </c>
    </row>
    <row r="29" spans="1:16" x14ac:dyDescent="0.25">
      <c r="A29" s="11" t="s">
        <v>273</v>
      </c>
      <c r="B29" s="11">
        <v>27</v>
      </c>
      <c r="C29" s="12" t="s">
        <v>274</v>
      </c>
      <c r="D29" s="13">
        <v>82</v>
      </c>
      <c r="E29" s="13">
        <v>84</v>
      </c>
      <c r="F29" s="13">
        <v>78</v>
      </c>
      <c r="G29" s="14"/>
      <c r="H29" s="13"/>
      <c r="I29" s="13"/>
      <c r="J29" s="13"/>
      <c r="M29">
        <f>D29+E29+F29+G29+H29</f>
        <v>244</v>
      </c>
      <c r="N29">
        <f>D29*0.17+E29*0.17+F29*0.17+G29*0.17+H29*0.17</f>
        <v>41.480000000000004</v>
      </c>
      <c r="O29">
        <f>I29*0.15</f>
        <v>0</v>
      </c>
      <c r="P29">
        <f>ROUND(N29+O29,0)</f>
        <v>41</v>
      </c>
    </row>
    <row r="30" spans="1:16" x14ac:dyDescent="0.25">
      <c r="A30" s="11" t="s">
        <v>275</v>
      </c>
      <c r="B30" s="11">
        <v>28</v>
      </c>
      <c r="C30" s="12" t="s">
        <v>276</v>
      </c>
      <c r="D30" s="13">
        <v>88</v>
      </c>
      <c r="E30" s="13">
        <v>85</v>
      </c>
      <c r="F30" s="13">
        <v>89</v>
      </c>
      <c r="G30" s="14"/>
      <c r="H30" s="13"/>
      <c r="I30" s="13"/>
      <c r="J30" s="13"/>
      <c r="M30">
        <f>D30+E30+F30+G30+H30</f>
        <v>262</v>
      </c>
      <c r="N30">
        <f>D30*0.17+E30*0.17+F30*0.17+G30*0.17+H30*0.17</f>
        <v>44.540000000000006</v>
      </c>
      <c r="O30">
        <f>I30*0.15</f>
        <v>0</v>
      </c>
      <c r="P30">
        <f>ROUND(N30+O30,0)</f>
        <v>45</v>
      </c>
    </row>
    <row r="31" spans="1:16" x14ac:dyDescent="0.25">
      <c r="A31" s="11" t="s">
        <v>277</v>
      </c>
      <c r="B31" s="11">
        <v>29</v>
      </c>
      <c r="C31" s="12" t="s">
        <v>278</v>
      </c>
      <c r="D31" s="13">
        <v>86</v>
      </c>
      <c r="E31" s="13">
        <v>80</v>
      </c>
      <c r="F31" s="13">
        <v>70</v>
      </c>
      <c r="G31" s="14"/>
      <c r="H31" s="13"/>
      <c r="I31" s="13"/>
      <c r="J31" s="13"/>
      <c r="M31">
        <f>D31+E31+F31+G31+H31</f>
        <v>236</v>
      </c>
      <c r="N31">
        <f>D31*0.17+E31*0.17+F31*0.17+G31*0.17+H31*0.17</f>
        <v>40.120000000000005</v>
      </c>
      <c r="O31">
        <f>I31*0.15</f>
        <v>0</v>
      </c>
      <c r="P31">
        <f>ROUND(N31+O31,0)</f>
        <v>40</v>
      </c>
    </row>
    <row r="32" spans="1:16" x14ac:dyDescent="0.25">
      <c r="A32" s="11" t="s">
        <v>279</v>
      </c>
      <c r="B32" s="11">
        <v>30</v>
      </c>
      <c r="C32" s="12" t="s">
        <v>280</v>
      </c>
      <c r="D32" s="13">
        <v>86</v>
      </c>
      <c r="E32" s="13">
        <v>89</v>
      </c>
      <c r="F32" s="13">
        <v>72</v>
      </c>
      <c r="G32" s="14"/>
      <c r="H32" s="13"/>
      <c r="I32" s="13"/>
      <c r="J32" s="13"/>
      <c r="M32">
        <f>D32+E32+F32+G32+H32</f>
        <v>247</v>
      </c>
      <c r="N32">
        <f>D32*0.17+E32*0.17+F32*0.17+G32*0.17+H32*0.17</f>
        <v>41.99</v>
      </c>
      <c r="O32">
        <f>I32*0.15</f>
        <v>0</v>
      </c>
      <c r="P32">
        <f>ROUND(N32+O32,0)</f>
        <v>42</v>
      </c>
    </row>
  </sheetData>
  <sheetProtection algorithmName="SHA-512" hashValue="DOEmF01QdTj/+OnHSEtbuIyIegS9mi6NXHhFtzt7ujkyvpIBK36BreXbroWkh4ko0w2ASad/hd3FfwggvzpqXw==" saltValue="wwzss0WyGnQj8yIDwjafiA==" spinCount="100000" sheet="1" objects="1" scenarios="1"/>
  <dataValidations count="30">
    <dataValidation type="whole" allowBlank="1" showInputMessage="1" showErrorMessage="1" errorTitle="Valor fuera de rango" error="Ingrese un valor correcto" sqref="G3" xr:uid="{86BB7D84-3BE1-4E0A-8962-E8F4C6CDB1C1}">
      <formula1>0</formula1>
      <formula2>100</formula2>
    </dataValidation>
    <dataValidation type="whole" allowBlank="1" showInputMessage="1" showErrorMessage="1" errorTitle="Valor fuera de rango" error="Ingrese un valor correcto" sqref="G4" xr:uid="{379D2A78-AFCD-4B08-8AF7-5C1AE71ED1D5}">
      <formula1>0</formula1>
      <formula2>100</formula2>
    </dataValidation>
    <dataValidation type="whole" allowBlank="1" showInputMessage="1" showErrorMessage="1" errorTitle="Valor fuera de rango" error="Ingrese un valor correcto" sqref="G5" xr:uid="{2F437D75-8956-4A52-B262-4C455DD30CDE}">
      <formula1>0</formula1>
      <formula2>100</formula2>
    </dataValidation>
    <dataValidation type="whole" allowBlank="1" showInputMessage="1" showErrorMessage="1" errorTitle="Valor fuera de rango" error="Ingrese un valor correcto" sqref="G6" xr:uid="{817B9C02-9100-4B75-BB85-08402154D15E}">
      <formula1>0</formula1>
      <formula2>100</formula2>
    </dataValidation>
    <dataValidation type="whole" allowBlank="1" showInputMessage="1" showErrorMessage="1" errorTitle="Valor fuera de rango" error="Ingrese un valor correcto" sqref="G7" xr:uid="{077F8A23-A4DE-4485-B2E4-70EA94110613}">
      <formula1>0</formula1>
      <formula2>100</formula2>
    </dataValidation>
    <dataValidation type="whole" allowBlank="1" showInputMessage="1" showErrorMessage="1" errorTitle="Valor fuera de rango" error="Ingrese un valor correcto" sqref="G8" xr:uid="{5D41DE60-9007-4723-AB8F-E8BF03C19741}">
      <formula1>0</formula1>
      <formula2>100</formula2>
    </dataValidation>
    <dataValidation type="whole" allowBlank="1" showInputMessage="1" showErrorMessage="1" errorTitle="Valor fuera de rango" error="Ingrese un valor correcto" sqref="G9" xr:uid="{6A9EA10F-D017-418B-AB3D-F4DB4AB0776B}">
      <formula1>0</formula1>
      <formula2>100</formula2>
    </dataValidation>
    <dataValidation type="whole" allowBlank="1" showInputMessage="1" showErrorMessage="1" errorTitle="Valor fuera de rango" error="Ingrese un valor correcto" sqref="G10" xr:uid="{94CC4737-D8EF-4B78-8FA6-400DDDC17CCC}">
      <formula1>0</formula1>
      <formula2>100</formula2>
    </dataValidation>
    <dataValidation type="whole" allowBlank="1" showInputMessage="1" showErrorMessage="1" errorTitle="Valor fuera de rango" error="Ingrese un valor correcto" sqref="G11" xr:uid="{3EF80AB1-99E4-4C6F-8A9A-61BED2C2D226}">
      <formula1>0</formula1>
      <formula2>100</formula2>
    </dataValidation>
    <dataValidation type="whole" allowBlank="1" showInputMessage="1" showErrorMessage="1" errorTitle="Valor fuera de rango" error="Ingrese un valor correcto" sqref="G12" xr:uid="{111E18BB-5912-4718-8D66-917E60B56973}">
      <formula1>0</formula1>
      <formula2>100</formula2>
    </dataValidation>
    <dataValidation type="whole" allowBlank="1" showInputMessage="1" showErrorMessage="1" errorTitle="Valor fuera de rango" error="Ingrese un valor correcto" sqref="G13" xr:uid="{CCBDF84E-CA99-4F33-9231-44240FE019E5}">
      <formula1>0</formula1>
      <formula2>100</formula2>
    </dataValidation>
    <dataValidation type="whole" allowBlank="1" showInputMessage="1" showErrorMessage="1" errorTitle="Valor fuera de rango" error="Ingrese un valor correcto" sqref="G14" xr:uid="{9E353510-0F38-47A4-BFEC-C6A30EFB431A}">
      <formula1>0</formula1>
      <formula2>100</formula2>
    </dataValidation>
    <dataValidation type="whole" allowBlank="1" showInputMessage="1" showErrorMessage="1" errorTitle="Valor fuera de rango" error="Ingrese un valor correcto" sqref="G15" xr:uid="{77CFEB10-EAA3-45D8-8DE2-2C73291F5E2F}">
      <formula1>0</formula1>
      <formula2>100</formula2>
    </dataValidation>
    <dataValidation type="whole" allowBlank="1" showInputMessage="1" showErrorMessage="1" errorTitle="Valor fuera de rango" error="Ingrese un valor correcto" sqref="G16" xr:uid="{5D2AF55C-9486-4EE7-AB75-20730688B815}">
      <formula1>0</formula1>
      <formula2>100</formula2>
    </dataValidation>
    <dataValidation type="whole" allowBlank="1" showInputMessage="1" showErrorMessage="1" errorTitle="Valor fuera de rango" error="Ingrese un valor correcto" sqref="G17" xr:uid="{CEC9C2BD-50C2-4B21-9193-C0195A4E7B7D}">
      <formula1>0</formula1>
      <formula2>100</formula2>
    </dataValidation>
    <dataValidation type="whole" allowBlank="1" showInputMessage="1" showErrorMessage="1" errorTitle="Valor fuera de rango" error="Ingrese un valor correcto" sqref="G18" xr:uid="{8850AA78-DD35-4F53-9782-160C1D219AE8}">
      <formula1>0</formula1>
      <formula2>100</formula2>
    </dataValidation>
    <dataValidation type="whole" allowBlank="1" showInputMessage="1" showErrorMessage="1" errorTitle="Valor fuera de rango" error="Ingrese un valor correcto" sqref="G19" xr:uid="{0BC77626-0805-403A-85C5-39C087F5519F}">
      <formula1>0</formula1>
      <formula2>100</formula2>
    </dataValidation>
    <dataValidation type="whole" allowBlank="1" showInputMessage="1" showErrorMessage="1" errorTitle="Valor fuera de rango" error="Ingrese un valor correcto" sqref="G20" xr:uid="{89C5C27D-C30C-4879-9DDD-D22186729FF8}">
      <formula1>0</formula1>
      <formula2>100</formula2>
    </dataValidation>
    <dataValidation type="whole" allowBlank="1" showInputMessage="1" showErrorMessage="1" errorTitle="Valor fuera de rango" error="Ingrese un valor correcto" sqref="G21" xr:uid="{28D08D67-5E42-4A11-A553-AA9E8DD6992F}">
      <formula1>0</formula1>
      <formula2>100</formula2>
    </dataValidation>
    <dataValidation type="whole" allowBlank="1" showInputMessage="1" showErrorMessage="1" errorTitle="Valor fuera de rango" error="Ingrese un valor correcto" sqref="G22" xr:uid="{EC734DC8-6C42-4002-B299-9451CB722A1A}">
      <formula1>0</formula1>
      <formula2>100</formula2>
    </dataValidation>
    <dataValidation type="whole" allowBlank="1" showInputMessage="1" showErrorMessage="1" errorTitle="Valor fuera de rango" error="Ingrese un valor correcto" sqref="G23" xr:uid="{C4EEC6E1-1026-4B83-B3B5-7CB3166A7B71}">
      <formula1>0</formula1>
      <formula2>100</formula2>
    </dataValidation>
    <dataValidation type="whole" allowBlank="1" showInputMessage="1" showErrorMessage="1" errorTitle="Valor fuera de rango" error="Ingrese un valor correcto" sqref="G24" xr:uid="{10114C99-8A73-447C-9F67-AB4F98B0B4C7}">
      <formula1>0</formula1>
      <formula2>100</formula2>
    </dataValidation>
    <dataValidation type="whole" allowBlank="1" showInputMessage="1" showErrorMessage="1" errorTitle="Valor fuera de rango" error="Ingrese un valor correcto" sqref="G25" xr:uid="{CD055701-D929-4A5C-AAEB-7DEAAF5AC591}">
      <formula1>0</formula1>
      <formula2>100</formula2>
    </dataValidation>
    <dataValidation type="whole" allowBlank="1" showInputMessage="1" showErrorMessage="1" errorTitle="Valor fuera de rango" error="Ingrese un valor correcto" sqref="G26" xr:uid="{DCC23740-B882-4A35-8410-12743CB7C7E6}">
      <formula1>0</formula1>
      <formula2>100</formula2>
    </dataValidation>
    <dataValidation type="whole" allowBlank="1" showInputMessage="1" showErrorMessage="1" errorTitle="Valor fuera de rango" error="Ingrese un valor correcto" sqref="G27" xr:uid="{9DDC4325-FB57-4173-AAF7-C6FBE1771F8E}">
      <formula1>0</formula1>
      <formula2>100</formula2>
    </dataValidation>
    <dataValidation type="whole" allowBlank="1" showInputMessage="1" showErrorMessage="1" errorTitle="Valor fuera de rango" error="Ingrese un valor correcto" sqref="G28" xr:uid="{12B942AB-114B-4E10-94C4-3B00057A2248}">
      <formula1>0</formula1>
      <formula2>100</formula2>
    </dataValidation>
    <dataValidation type="whole" allowBlank="1" showInputMessage="1" showErrorMessage="1" errorTitle="Valor fuera de rango" error="Ingrese un valor correcto" sqref="G29" xr:uid="{4089495D-8DAA-4EE2-88BD-482FCA1B0C81}">
      <formula1>0</formula1>
      <formula2>100</formula2>
    </dataValidation>
    <dataValidation type="whole" allowBlank="1" showInputMessage="1" showErrorMessage="1" errorTitle="Valor fuera de rango" error="Ingrese un valor correcto" sqref="G30" xr:uid="{67A6EFAC-C3C2-4C77-811C-6B1273D07492}">
      <formula1>0</formula1>
      <formula2>100</formula2>
    </dataValidation>
    <dataValidation type="whole" allowBlank="1" showInputMessage="1" showErrorMessage="1" errorTitle="Valor fuera de rango" error="Ingrese un valor correcto" sqref="G31" xr:uid="{DCE9A676-E283-4D32-B4AE-520E39055D8A}">
      <formula1>0</formula1>
      <formula2>100</formula2>
    </dataValidation>
    <dataValidation type="whole" allowBlank="1" showInputMessage="1" showErrorMessage="1" errorTitle="Valor fuera de rango" error="Ingrese un valor correcto" sqref="G32" xr:uid="{1E667C20-AEA2-4E0B-9410-858165AE8C96}">
      <formula1>0</formula1>
      <formula2>100</formula2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633BB1-413D-4C90-BD17-A1482A4C8543}">
  <dimension ref="A1:P37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8" bestFit="1" customWidth="1"/>
    <col min="4" max="9" width="4.28515625" bestFit="1" customWidth="1"/>
    <col min="10" max="12" width="3.7109375" customWidth="1"/>
    <col min="13" max="13" width="7.7109375" bestFit="1" customWidth="1"/>
    <col min="14" max="14" width="7.85546875" bestFit="1" customWidth="1"/>
    <col min="15" max="15" width="8.2851562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1</v>
      </c>
      <c r="C1" s="1" t="s">
        <v>2</v>
      </c>
      <c r="D1" s="5" t="s">
        <v>283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282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1" t="s">
        <v>14</v>
      </c>
      <c r="B3" s="11">
        <v>1</v>
      </c>
      <c r="C3" s="12" t="s">
        <v>15</v>
      </c>
      <c r="D3" s="13">
        <v>61</v>
      </c>
      <c r="E3" s="13">
        <v>60</v>
      </c>
      <c r="F3" s="13">
        <v>77</v>
      </c>
      <c r="G3" s="14"/>
      <c r="H3" s="13"/>
      <c r="I3" s="13"/>
      <c r="J3" s="13"/>
      <c r="M3">
        <f>D3+E3+F3+G3+H3</f>
        <v>198</v>
      </c>
      <c r="N3">
        <f>D3*0.17+E3*0.17+F3*0.17+G3*0.17+H3*0.17</f>
        <v>33.660000000000004</v>
      </c>
      <c r="O3">
        <f>I3*0.15</f>
        <v>0</v>
      </c>
      <c r="P3">
        <f>ROUND(N3+O3,0)</f>
        <v>34</v>
      </c>
    </row>
    <row r="4" spans="1:16" x14ac:dyDescent="0.25">
      <c r="A4" s="11" t="s">
        <v>16</v>
      </c>
      <c r="B4" s="11">
        <v>2</v>
      </c>
      <c r="C4" s="12" t="s">
        <v>17</v>
      </c>
      <c r="D4" s="13">
        <v>50</v>
      </c>
      <c r="E4" s="13">
        <v>53</v>
      </c>
      <c r="F4" s="13">
        <v>64</v>
      </c>
      <c r="G4" s="14"/>
      <c r="H4" s="13"/>
      <c r="I4" s="13"/>
      <c r="J4" s="13"/>
      <c r="M4">
        <f>D4+E4+F4+G4+H4</f>
        <v>167</v>
      </c>
      <c r="N4">
        <f>D4*0.17+E4*0.17+F4*0.17+G4*0.17+H4*0.17</f>
        <v>28.39</v>
      </c>
      <c r="O4">
        <f>I4*0.15</f>
        <v>0</v>
      </c>
      <c r="P4">
        <f>ROUND(N4+O4,0)</f>
        <v>28</v>
      </c>
    </row>
    <row r="5" spans="1:16" x14ac:dyDescent="0.25">
      <c r="A5" s="11" t="s">
        <v>18</v>
      </c>
      <c r="B5" s="11">
        <v>3</v>
      </c>
      <c r="C5" s="12" t="s">
        <v>19</v>
      </c>
      <c r="D5" s="13">
        <v>46</v>
      </c>
      <c r="E5" s="13">
        <v>43</v>
      </c>
      <c r="F5" s="13">
        <v>52</v>
      </c>
      <c r="G5" s="14"/>
      <c r="H5" s="13"/>
      <c r="I5" s="13"/>
      <c r="J5" s="13"/>
      <c r="M5">
        <f>D5+E5+F5+G5+H5</f>
        <v>141</v>
      </c>
      <c r="N5">
        <f>D5*0.17+E5*0.17+F5*0.17+G5*0.17+H5*0.17</f>
        <v>23.97</v>
      </c>
      <c r="O5">
        <f>I5*0.15</f>
        <v>0</v>
      </c>
      <c r="P5">
        <f>ROUND(N5+O5,0)</f>
        <v>24</v>
      </c>
    </row>
    <row r="6" spans="1:16" x14ac:dyDescent="0.25">
      <c r="A6" s="11" t="s">
        <v>20</v>
      </c>
      <c r="B6" s="11">
        <v>4</v>
      </c>
      <c r="C6" s="12" t="s">
        <v>21</v>
      </c>
      <c r="D6" s="13">
        <v>57</v>
      </c>
      <c r="E6" s="13">
        <v>71</v>
      </c>
      <c r="F6" s="13">
        <v>53</v>
      </c>
      <c r="G6" s="14"/>
      <c r="H6" s="13"/>
      <c r="I6" s="13"/>
      <c r="J6" s="13"/>
      <c r="M6">
        <f>D6+E6+F6+G6+H6</f>
        <v>181</v>
      </c>
      <c r="N6">
        <f>D6*0.17+E6*0.17+F6*0.17+G6*0.17+H6*0.17</f>
        <v>30.770000000000003</v>
      </c>
      <c r="O6">
        <f>I6*0.15</f>
        <v>0</v>
      </c>
      <c r="P6">
        <f>ROUND(N6+O6,0)</f>
        <v>31</v>
      </c>
    </row>
    <row r="7" spans="1:16" x14ac:dyDescent="0.25">
      <c r="A7" s="11" t="s">
        <v>22</v>
      </c>
      <c r="B7" s="11">
        <v>5</v>
      </c>
      <c r="C7" s="12" t="s">
        <v>23</v>
      </c>
      <c r="D7" s="13">
        <v>77</v>
      </c>
      <c r="E7" s="13">
        <v>86</v>
      </c>
      <c r="F7" s="13">
        <v>83</v>
      </c>
      <c r="G7" s="14"/>
      <c r="H7" s="13"/>
      <c r="I7" s="13"/>
      <c r="J7" s="13"/>
      <c r="M7">
        <f>D7+E7+F7+G7+H7</f>
        <v>246</v>
      </c>
      <c r="N7">
        <f>D7*0.17+E7*0.17+F7*0.17+G7*0.17+H7*0.17</f>
        <v>41.82</v>
      </c>
      <c r="O7">
        <f>I7*0.15</f>
        <v>0</v>
      </c>
      <c r="P7">
        <f>ROUND(N7+O7,0)</f>
        <v>42</v>
      </c>
    </row>
    <row r="8" spans="1:16" x14ac:dyDescent="0.25">
      <c r="A8" s="11" t="s">
        <v>24</v>
      </c>
      <c r="B8" s="11">
        <v>6</v>
      </c>
      <c r="C8" s="12" t="s">
        <v>25</v>
      </c>
      <c r="D8" s="13">
        <v>79</v>
      </c>
      <c r="E8" s="13">
        <v>86</v>
      </c>
      <c r="F8" s="13">
        <v>65</v>
      </c>
      <c r="G8" s="14"/>
      <c r="H8" s="13"/>
      <c r="I8" s="13"/>
      <c r="J8" s="13"/>
      <c r="M8">
        <f>D8+E8+F8+G8+H8</f>
        <v>230</v>
      </c>
      <c r="N8">
        <f>D8*0.17+E8*0.17+F8*0.17+G8*0.17+H8*0.17</f>
        <v>39.100000000000009</v>
      </c>
      <c r="O8">
        <f>I8*0.15</f>
        <v>0</v>
      </c>
      <c r="P8">
        <f>ROUND(N8+O8,0)</f>
        <v>39</v>
      </c>
    </row>
    <row r="9" spans="1:16" x14ac:dyDescent="0.25">
      <c r="A9" s="11" t="s">
        <v>26</v>
      </c>
      <c r="B9" s="11">
        <v>7</v>
      </c>
      <c r="C9" s="12" t="s">
        <v>27</v>
      </c>
      <c r="D9" s="13">
        <v>57</v>
      </c>
      <c r="E9" s="13">
        <v>75</v>
      </c>
      <c r="F9" s="13">
        <v>79</v>
      </c>
      <c r="G9" s="14"/>
      <c r="H9" s="13"/>
      <c r="I9" s="13"/>
      <c r="J9" s="13"/>
      <c r="M9">
        <f>D9+E9+F9+G9+H9</f>
        <v>211</v>
      </c>
      <c r="N9">
        <f>D9*0.17+E9*0.17+F9*0.17+G9*0.17+H9*0.17</f>
        <v>35.870000000000005</v>
      </c>
      <c r="O9">
        <f>I9*0.15</f>
        <v>0</v>
      </c>
      <c r="P9">
        <f>ROUND(N9+O9,0)</f>
        <v>36</v>
      </c>
    </row>
    <row r="10" spans="1:16" x14ac:dyDescent="0.25">
      <c r="A10" s="11" t="s">
        <v>28</v>
      </c>
      <c r="B10" s="11">
        <v>8</v>
      </c>
      <c r="C10" s="12" t="s">
        <v>29</v>
      </c>
      <c r="D10" s="13">
        <v>80</v>
      </c>
      <c r="E10" s="13">
        <v>95</v>
      </c>
      <c r="F10" s="13">
        <v>61</v>
      </c>
      <c r="G10" s="14"/>
      <c r="H10" s="13"/>
      <c r="I10" s="13"/>
      <c r="J10" s="13"/>
      <c r="M10">
        <f>D10+E10+F10+G10+H10</f>
        <v>236</v>
      </c>
      <c r="N10">
        <f>D10*0.17+E10*0.17+F10*0.17+G10*0.17+H10*0.17</f>
        <v>40.120000000000005</v>
      </c>
      <c r="O10">
        <f>I10*0.15</f>
        <v>0</v>
      </c>
      <c r="P10">
        <f>ROUND(N10+O10,0)</f>
        <v>40</v>
      </c>
    </row>
    <row r="11" spans="1:16" x14ac:dyDescent="0.25">
      <c r="A11" s="11" t="s">
        <v>30</v>
      </c>
      <c r="B11" s="11">
        <v>9</v>
      </c>
      <c r="C11" s="12" t="s">
        <v>31</v>
      </c>
      <c r="D11" s="13">
        <v>92</v>
      </c>
      <c r="E11" s="13">
        <v>88</v>
      </c>
      <c r="F11" s="13">
        <v>87</v>
      </c>
      <c r="G11" s="14"/>
      <c r="H11" s="13"/>
      <c r="I11" s="13"/>
      <c r="J11" s="13"/>
      <c r="M11">
        <f>D11+E11+F11+G11+H11</f>
        <v>267</v>
      </c>
      <c r="N11">
        <f>D11*0.17+E11*0.17+F11*0.17+G11*0.17+H11*0.17</f>
        <v>45.39</v>
      </c>
      <c r="O11">
        <f>I11*0.15</f>
        <v>0</v>
      </c>
      <c r="P11">
        <f>ROUND(N11+O11,0)</f>
        <v>45</v>
      </c>
    </row>
    <row r="12" spans="1:16" x14ac:dyDescent="0.25">
      <c r="A12" s="11" t="s">
        <v>32</v>
      </c>
      <c r="B12" s="11">
        <v>10</v>
      </c>
      <c r="C12" s="12" t="s">
        <v>33</v>
      </c>
      <c r="D12" s="13">
        <v>74</v>
      </c>
      <c r="E12" s="13">
        <v>90</v>
      </c>
      <c r="F12" s="13">
        <v>94</v>
      </c>
      <c r="G12" s="14"/>
      <c r="H12" s="13"/>
      <c r="I12" s="13"/>
      <c r="J12" s="13"/>
      <c r="M12">
        <f>D12+E12+F12+G12+H12</f>
        <v>258</v>
      </c>
      <c r="N12">
        <f>D12*0.17+E12*0.17+F12*0.17+G12*0.17+H12*0.17</f>
        <v>43.86</v>
      </c>
      <c r="O12">
        <f>I12*0.15</f>
        <v>0</v>
      </c>
      <c r="P12">
        <f>ROUND(N12+O12,0)</f>
        <v>44</v>
      </c>
    </row>
    <row r="13" spans="1:16" x14ac:dyDescent="0.25">
      <c r="A13" s="11" t="s">
        <v>34</v>
      </c>
      <c r="B13" s="11">
        <v>11</v>
      </c>
      <c r="C13" s="12" t="s">
        <v>35</v>
      </c>
      <c r="D13" s="13">
        <v>82</v>
      </c>
      <c r="E13" s="13">
        <v>84</v>
      </c>
      <c r="F13" s="13">
        <v>84</v>
      </c>
      <c r="G13" s="14"/>
      <c r="H13" s="13"/>
      <c r="I13" s="13"/>
      <c r="J13" s="13"/>
      <c r="M13">
        <f>D13+E13+F13+G13+H13</f>
        <v>250</v>
      </c>
      <c r="N13">
        <f>D13*0.17+E13*0.17+F13*0.17+G13*0.17+H13*0.17</f>
        <v>42.5</v>
      </c>
      <c r="O13">
        <f>I13*0.15</f>
        <v>0</v>
      </c>
      <c r="P13">
        <f>ROUND(N13+O13,0)</f>
        <v>43</v>
      </c>
    </row>
    <row r="14" spans="1:16" x14ac:dyDescent="0.25">
      <c r="A14" s="11" t="s">
        <v>36</v>
      </c>
      <c r="B14" s="11">
        <v>12</v>
      </c>
      <c r="C14" s="12" t="s">
        <v>37</v>
      </c>
      <c r="D14" s="13">
        <v>90</v>
      </c>
      <c r="E14" s="13">
        <v>96</v>
      </c>
      <c r="F14" s="13">
        <v>84</v>
      </c>
      <c r="G14" s="14"/>
      <c r="H14" s="13"/>
      <c r="I14" s="13"/>
      <c r="J14" s="13"/>
      <c r="M14">
        <f>D14+E14+F14+G14+H14</f>
        <v>270</v>
      </c>
      <c r="N14">
        <f>D14*0.17+E14*0.17+F14*0.17+G14*0.17+H14*0.17</f>
        <v>45.900000000000006</v>
      </c>
      <c r="O14">
        <f>I14*0.15</f>
        <v>0</v>
      </c>
      <c r="P14">
        <f>ROUND(N14+O14,0)</f>
        <v>46</v>
      </c>
    </row>
    <row r="15" spans="1:16" x14ac:dyDescent="0.25">
      <c r="A15" s="11" t="s">
        <v>38</v>
      </c>
      <c r="B15" s="11">
        <v>13</v>
      </c>
      <c r="C15" s="12" t="s">
        <v>39</v>
      </c>
      <c r="D15" s="13">
        <v>87</v>
      </c>
      <c r="E15" s="13">
        <v>73</v>
      </c>
      <c r="F15" s="13">
        <v>60</v>
      </c>
      <c r="G15" s="14"/>
      <c r="H15" s="13"/>
      <c r="I15" s="13"/>
      <c r="J15" s="13"/>
      <c r="M15">
        <f>D15+E15+F15+G15+H15</f>
        <v>220</v>
      </c>
      <c r="N15">
        <f>D15*0.17+E15*0.17+F15*0.17+G15*0.17+H15*0.17</f>
        <v>37.400000000000006</v>
      </c>
      <c r="O15">
        <f>I15*0.15</f>
        <v>0</v>
      </c>
      <c r="P15">
        <f>ROUND(N15+O15,0)</f>
        <v>37</v>
      </c>
    </row>
    <row r="16" spans="1:16" x14ac:dyDescent="0.25">
      <c r="A16" s="11" t="s">
        <v>40</v>
      </c>
      <c r="B16" s="11">
        <v>14</v>
      </c>
      <c r="C16" s="12" t="s">
        <v>41</v>
      </c>
      <c r="D16" s="13">
        <v>81</v>
      </c>
      <c r="E16" s="13">
        <v>91</v>
      </c>
      <c r="F16" s="13">
        <v>89</v>
      </c>
      <c r="G16" s="14"/>
      <c r="H16" s="13"/>
      <c r="I16" s="13"/>
      <c r="J16" s="13"/>
      <c r="M16">
        <f>D16+E16+F16+G16+H16</f>
        <v>261</v>
      </c>
      <c r="N16">
        <f>D16*0.17+E16*0.17+F16*0.17+G16*0.17+H16*0.17</f>
        <v>44.370000000000005</v>
      </c>
      <c r="O16">
        <f>I16*0.15</f>
        <v>0</v>
      </c>
      <c r="P16">
        <f>ROUND(N16+O16,0)</f>
        <v>44</v>
      </c>
    </row>
    <row r="17" spans="1:16" x14ac:dyDescent="0.25">
      <c r="A17" s="11" t="s">
        <v>42</v>
      </c>
      <c r="B17" s="11">
        <v>15</v>
      </c>
      <c r="C17" s="12" t="s">
        <v>43</v>
      </c>
      <c r="D17" s="13">
        <v>65</v>
      </c>
      <c r="E17" s="13">
        <v>58</v>
      </c>
      <c r="F17" s="13">
        <v>71</v>
      </c>
      <c r="G17" s="14"/>
      <c r="H17" s="13"/>
      <c r="I17" s="13"/>
      <c r="J17" s="13"/>
      <c r="M17">
        <f>D17+E17+F17+G17+H17</f>
        <v>194</v>
      </c>
      <c r="N17">
        <f>D17*0.17+E17*0.17+F17*0.17+G17*0.17+H17*0.17</f>
        <v>32.980000000000004</v>
      </c>
      <c r="O17">
        <f>I17*0.15</f>
        <v>0</v>
      </c>
      <c r="P17">
        <f>ROUND(N17+O17,0)</f>
        <v>33</v>
      </c>
    </row>
    <row r="18" spans="1:16" x14ac:dyDescent="0.25">
      <c r="A18" s="11" t="s">
        <v>44</v>
      </c>
      <c r="B18" s="11">
        <v>16</v>
      </c>
      <c r="C18" s="12" t="s">
        <v>45</v>
      </c>
      <c r="D18" s="13">
        <v>69</v>
      </c>
      <c r="E18" s="13">
        <v>70</v>
      </c>
      <c r="F18" s="13">
        <v>80</v>
      </c>
      <c r="G18" s="14"/>
      <c r="H18" s="13"/>
      <c r="I18" s="13"/>
      <c r="J18" s="13"/>
      <c r="M18">
        <f>D18+E18+F18+G18+H18</f>
        <v>219</v>
      </c>
      <c r="N18">
        <f>D18*0.17+E18*0.17+F18*0.17+G18*0.17+H18*0.17</f>
        <v>37.230000000000004</v>
      </c>
      <c r="O18">
        <f>I18*0.15</f>
        <v>0</v>
      </c>
      <c r="P18">
        <f>ROUND(N18+O18,0)</f>
        <v>37</v>
      </c>
    </row>
    <row r="19" spans="1:16" x14ac:dyDescent="0.25">
      <c r="A19" s="11" t="s">
        <v>46</v>
      </c>
      <c r="B19" s="11">
        <v>17</v>
      </c>
      <c r="C19" s="12" t="s">
        <v>47</v>
      </c>
      <c r="D19" s="13">
        <v>89</v>
      </c>
      <c r="E19" s="13">
        <v>82</v>
      </c>
      <c r="F19" s="13">
        <v>89</v>
      </c>
      <c r="G19" s="14"/>
      <c r="H19" s="13"/>
      <c r="I19" s="13"/>
      <c r="J19" s="13"/>
      <c r="M19">
        <f>D19+E19+F19+G19+H19</f>
        <v>260</v>
      </c>
      <c r="N19">
        <f>D19*0.17+E19*0.17+F19*0.17+G19*0.17+H19*0.17</f>
        <v>44.2</v>
      </c>
      <c r="O19">
        <f>I19*0.15</f>
        <v>0</v>
      </c>
      <c r="P19">
        <f>ROUND(N19+O19,0)</f>
        <v>44</v>
      </c>
    </row>
    <row r="20" spans="1:16" x14ac:dyDescent="0.25">
      <c r="A20" s="11" t="s">
        <v>48</v>
      </c>
      <c r="B20" s="11">
        <v>18</v>
      </c>
      <c r="C20" s="12" t="s">
        <v>49</v>
      </c>
      <c r="D20" s="13">
        <v>96</v>
      </c>
      <c r="E20" s="13">
        <v>94</v>
      </c>
      <c r="F20" s="13">
        <v>95</v>
      </c>
      <c r="G20" s="14"/>
      <c r="H20" s="13"/>
      <c r="I20" s="13"/>
      <c r="J20" s="13"/>
      <c r="M20">
        <f>D20+E20+F20+G20+H20</f>
        <v>285</v>
      </c>
      <c r="N20">
        <f>D20*0.17+E20*0.17+F20*0.17+G20*0.17+H20*0.17</f>
        <v>48.45</v>
      </c>
      <c r="O20">
        <f>I20*0.15</f>
        <v>0</v>
      </c>
      <c r="P20">
        <f>ROUND(N20+O20,0)</f>
        <v>48</v>
      </c>
    </row>
    <row r="21" spans="1:16" x14ac:dyDescent="0.25">
      <c r="A21" s="11" t="s">
        <v>50</v>
      </c>
      <c r="B21" s="11">
        <v>19</v>
      </c>
      <c r="C21" s="12" t="s">
        <v>51</v>
      </c>
      <c r="D21" s="13">
        <v>76</v>
      </c>
      <c r="E21" s="13">
        <v>65</v>
      </c>
      <c r="F21" s="13">
        <v>80</v>
      </c>
      <c r="G21" s="14"/>
      <c r="H21" s="13"/>
      <c r="I21" s="13"/>
      <c r="J21" s="13"/>
      <c r="M21">
        <f>D21+E21+F21+G21+H21</f>
        <v>221</v>
      </c>
      <c r="N21">
        <f>D21*0.17+E21*0.17+F21*0.17+G21*0.17+H21*0.17</f>
        <v>37.570000000000007</v>
      </c>
      <c r="O21">
        <f>I21*0.15</f>
        <v>0</v>
      </c>
      <c r="P21">
        <f>ROUND(N21+O21,0)</f>
        <v>38</v>
      </c>
    </row>
    <row r="22" spans="1:16" x14ac:dyDescent="0.25">
      <c r="A22" s="11" t="s">
        <v>52</v>
      </c>
      <c r="B22" s="11">
        <v>20</v>
      </c>
      <c r="C22" s="12" t="s">
        <v>53</v>
      </c>
      <c r="D22" s="13">
        <v>50</v>
      </c>
      <c r="E22" s="13">
        <v>57</v>
      </c>
      <c r="F22" s="13">
        <v>63</v>
      </c>
      <c r="G22" s="14"/>
      <c r="H22" s="13"/>
      <c r="I22" s="13"/>
      <c r="J22" s="13"/>
      <c r="M22">
        <f>D22+E22+F22+G22+H22</f>
        <v>170</v>
      </c>
      <c r="N22">
        <f>D22*0.17+E22*0.17+F22*0.17+G22*0.17+H22*0.17</f>
        <v>28.900000000000002</v>
      </c>
      <c r="O22">
        <f>I22*0.15</f>
        <v>0</v>
      </c>
      <c r="P22">
        <f>ROUND(N22+O22,0)</f>
        <v>29</v>
      </c>
    </row>
    <row r="23" spans="1:16" x14ac:dyDescent="0.25">
      <c r="A23" s="11" t="s">
        <v>54</v>
      </c>
      <c r="B23" s="11">
        <v>21</v>
      </c>
      <c r="C23" s="12" t="s">
        <v>55</v>
      </c>
      <c r="D23" s="13">
        <v>80</v>
      </c>
      <c r="E23" s="13">
        <v>93</v>
      </c>
      <c r="F23" s="13">
        <v>63</v>
      </c>
      <c r="G23" s="14"/>
      <c r="H23" s="13"/>
      <c r="I23" s="13"/>
      <c r="J23" s="13"/>
      <c r="M23">
        <f>D23+E23+F23+G23+H23</f>
        <v>236</v>
      </c>
      <c r="N23">
        <f>D23*0.17+E23*0.17+F23*0.17+G23*0.17+H23*0.17</f>
        <v>40.120000000000005</v>
      </c>
      <c r="O23">
        <f>I23*0.15</f>
        <v>0</v>
      </c>
      <c r="P23">
        <f>ROUND(N23+O23,0)</f>
        <v>40</v>
      </c>
    </row>
    <row r="24" spans="1:16" x14ac:dyDescent="0.25">
      <c r="A24" s="11" t="s">
        <v>56</v>
      </c>
      <c r="B24" s="11">
        <v>22</v>
      </c>
      <c r="C24" s="12" t="s">
        <v>57</v>
      </c>
      <c r="D24" s="13">
        <v>80</v>
      </c>
      <c r="E24" s="13">
        <v>60</v>
      </c>
      <c r="F24" s="13">
        <v>73</v>
      </c>
      <c r="G24" s="14"/>
      <c r="H24" s="13"/>
      <c r="I24" s="13"/>
      <c r="J24" s="13"/>
      <c r="M24">
        <f>D24+E24+F24+G24+H24</f>
        <v>213</v>
      </c>
      <c r="N24">
        <f>D24*0.17+E24*0.17+F24*0.17+G24*0.17+H24*0.17</f>
        <v>36.210000000000008</v>
      </c>
      <c r="O24">
        <f>I24*0.15</f>
        <v>0</v>
      </c>
      <c r="P24">
        <f>ROUND(N24+O24,0)</f>
        <v>36</v>
      </c>
    </row>
    <row r="25" spans="1:16" x14ac:dyDescent="0.25">
      <c r="A25" s="11" t="s">
        <v>58</v>
      </c>
      <c r="B25" s="11">
        <v>23</v>
      </c>
      <c r="C25" s="12" t="s">
        <v>59</v>
      </c>
      <c r="D25" s="13">
        <v>70</v>
      </c>
      <c r="E25" s="13">
        <v>76</v>
      </c>
      <c r="F25" s="13">
        <v>86</v>
      </c>
      <c r="G25" s="14"/>
      <c r="H25" s="13"/>
      <c r="I25" s="13"/>
      <c r="J25" s="13"/>
      <c r="M25">
        <f>D25+E25+F25+G25+H25</f>
        <v>232</v>
      </c>
      <c r="N25">
        <f>D25*0.17+E25*0.17+F25*0.17+G25*0.17+H25*0.17</f>
        <v>39.44</v>
      </c>
      <c r="O25">
        <f>I25*0.15</f>
        <v>0</v>
      </c>
      <c r="P25">
        <f>ROUND(N25+O25,0)</f>
        <v>39</v>
      </c>
    </row>
    <row r="26" spans="1:16" x14ac:dyDescent="0.25">
      <c r="A26" s="11" t="s">
        <v>60</v>
      </c>
      <c r="B26" s="11">
        <v>24</v>
      </c>
      <c r="C26" s="12" t="s">
        <v>61</v>
      </c>
      <c r="D26" s="13">
        <v>89</v>
      </c>
      <c r="E26" s="13">
        <v>87</v>
      </c>
      <c r="F26" s="13">
        <v>87</v>
      </c>
      <c r="G26" s="14"/>
      <c r="H26" s="13"/>
      <c r="I26" s="13"/>
      <c r="J26" s="13"/>
      <c r="M26">
        <f>D26+E26+F26+G26+H26</f>
        <v>263</v>
      </c>
      <c r="N26">
        <f>D26*0.17+E26*0.17+F26*0.17+G26*0.17+H26*0.17</f>
        <v>44.71</v>
      </c>
      <c r="O26">
        <f>I26*0.15</f>
        <v>0</v>
      </c>
      <c r="P26">
        <f>ROUND(N26+O26,0)</f>
        <v>45</v>
      </c>
    </row>
    <row r="27" spans="1:16" x14ac:dyDescent="0.25">
      <c r="A27" s="11" t="s">
        <v>62</v>
      </c>
      <c r="B27" s="11">
        <v>25</v>
      </c>
      <c r="C27" s="12" t="s">
        <v>63</v>
      </c>
      <c r="D27" s="13">
        <v>67</v>
      </c>
      <c r="E27" s="13">
        <v>48</v>
      </c>
      <c r="F27" s="13">
        <v>56</v>
      </c>
      <c r="G27" s="14"/>
      <c r="H27" s="13"/>
      <c r="I27" s="13"/>
      <c r="J27" s="13"/>
      <c r="M27">
        <f>D27+E27+F27+G27+H27</f>
        <v>171</v>
      </c>
      <c r="N27">
        <f>D27*0.17+E27*0.17+F27*0.17+G27*0.17+H27*0.17</f>
        <v>29.07</v>
      </c>
      <c r="O27">
        <f>I27*0.15</f>
        <v>0</v>
      </c>
      <c r="P27">
        <f>ROUND(N27+O27,0)</f>
        <v>29</v>
      </c>
    </row>
    <row r="28" spans="1:16" x14ac:dyDescent="0.25">
      <c r="A28" s="11" t="s">
        <v>64</v>
      </c>
      <c r="B28" s="11">
        <v>26</v>
      </c>
      <c r="C28" s="12" t="s">
        <v>65</v>
      </c>
      <c r="D28" s="13">
        <v>67</v>
      </c>
      <c r="E28" s="13">
        <v>81</v>
      </c>
      <c r="F28" s="13">
        <v>89</v>
      </c>
      <c r="G28" s="14"/>
      <c r="H28" s="13"/>
      <c r="I28" s="13"/>
      <c r="J28" s="13"/>
      <c r="M28">
        <f>D28+E28+F28+G28+H28</f>
        <v>237</v>
      </c>
      <c r="N28">
        <f>D28*0.17+E28*0.17+F28*0.17+G28*0.17+H28*0.17</f>
        <v>40.290000000000006</v>
      </c>
      <c r="O28">
        <f>I28*0.15</f>
        <v>0</v>
      </c>
      <c r="P28">
        <f>ROUND(N28+O28,0)</f>
        <v>40</v>
      </c>
    </row>
    <row r="29" spans="1:16" x14ac:dyDescent="0.25">
      <c r="A29" s="11" t="s">
        <v>66</v>
      </c>
      <c r="B29" s="11">
        <v>27</v>
      </c>
      <c r="C29" s="12" t="s">
        <v>67</v>
      </c>
      <c r="D29" s="13">
        <v>47</v>
      </c>
      <c r="E29" s="13">
        <v>66</v>
      </c>
      <c r="F29" s="13">
        <v>65</v>
      </c>
      <c r="G29" s="14"/>
      <c r="H29" s="13"/>
      <c r="I29" s="13"/>
      <c r="J29" s="13"/>
      <c r="M29">
        <f>D29+E29+F29+G29+H29</f>
        <v>178</v>
      </c>
      <c r="N29">
        <f>D29*0.17+E29*0.17+F29*0.17+G29*0.17+H29*0.17</f>
        <v>30.26</v>
      </c>
      <c r="O29">
        <f>I29*0.15</f>
        <v>0</v>
      </c>
      <c r="P29">
        <f>ROUND(N29+O29,0)</f>
        <v>30</v>
      </c>
    </row>
    <row r="30" spans="1:16" x14ac:dyDescent="0.25">
      <c r="A30" s="11" t="s">
        <v>68</v>
      </c>
      <c r="B30" s="11">
        <v>28</v>
      </c>
      <c r="C30" s="12" t="s">
        <v>69</v>
      </c>
      <c r="D30" s="13">
        <v>71</v>
      </c>
      <c r="E30" s="13">
        <v>85</v>
      </c>
      <c r="F30" s="13">
        <v>69</v>
      </c>
      <c r="G30" s="14"/>
      <c r="H30" s="13"/>
      <c r="I30" s="13"/>
      <c r="J30" s="13"/>
      <c r="M30">
        <f>D30+E30+F30+G30+H30</f>
        <v>225</v>
      </c>
      <c r="N30">
        <f>D30*0.17+E30*0.17+F30*0.17+G30*0.17+H30*0.17</f>
        <v>38.25</v>
      </c>
      <c r="O30">
        <f>I30*0.15</f>
        <v>0</v>
      </c>
      <c r="P30">
        <f>ROUND(N30+O30,0)</f>
        <v>38</v>
      </c>
    </row>
    <row r="31" spans="1:16" x14ac:dyDescent="0.25">
      <c r="A31" s="11" t="s">
        <v>70</v>
      </c>
      <c r="B31" s="11">
        <v>29</v>
      </c>
      <c r="C31" s="12" t="s">
        <v>71</v>
      </c>
      <c r="D31" s="13">
        <v>83</v>
      </c>
      <c r="E31" s="13">
        <v>89</v>
      </c>
      <c r="F31" s="13">
        <v>94</v>
      </c>
      <c r="G31" s="14"/>
      <c r="H31" s="13"/>
      <c r="I31" s="13"/>
      <c r="J31" s="13"/>
      <c r="M31">
        <f>D31+E31+F31+G31+H31</f>
        <v>266</v>
      </c>
      <c r="N31">
        <f>D31*0.17+E31*0.17+F31*0.17+G31*0.17+H31*0.17</f>
        <v>45.22</v>
      </c>
      <c r="O31">
        <f>I31*0.15</f>
        <v>0</v>
      </c>
      <c r="P31">
        <f>ROUND(N31+O31,0)</f>
        <v>45</v>
      </c>
    </row>
    <row r="32" spans="1:16" x14ac:dyDescent="0.25">
      <c r="A32" s="11" t="s">
        <v>72</v>
      </c>
      <c r="B32" s="11">
        <v>30</v>
      </c>
      <c r="C32" s="12" t="s">
        <v>73</v>
      </c>
      <c r="D32" s="13">
        <v>61</v>
      </c>
      <c r="E32" s="13">
        <v>58</v>
      </c>
      <c r="F32" s="13">
        <v>71</v>
      </c>
      <c r="G32" s="14"/>
      <c r="H32" s="13"/>
      <c r="I32" s="13"/>
      <c r="J32" s="13"/>
      <c r="M32">
        <f>D32+E32+F32+G32+H32</f>
        <v>190</v>
      </c>
      <c r="N32">
        <f>D32*0.17+E32*0.17+F32*0.17+G32*0.17+H32*0.17</f>
        <v>32.300000000000004</v>
      </c>
      <c r="O32">
        <f>I32*0.15</f>
        <v>0</v>
      </c>
      <c r="P32">
        <f>ROUND(N32+O32,0)</f>
        <v>32</v>
      </c>
    </row>
    <row r="33" spans="1:16" x14ac:dyDescent="0.25">
      <c r="A33" s="11" t="s">
        <v>74</v>
      </c>
      <c r="B33" s="11">
        <v>31</v>
      </c>
      <c r="C33" s="12" t="s">
        <v>75</v>
      </c>
      <c r="D33" s="13">
        <v>76</v>
      </c>
      <c r="E33" s="13">
        <v>69</v>
      </c>
      <c r="F33" s="13">
        <v>72</v>
      </c>
      <c r="G33" s="14"/>
      <c r="H33" s="13"/>
      <c r="I33" s="13"/>
      <c r="J33" s="13"/>
      <c r="M33">
        <f>D33+E33+F33+G33+H33</f>
        <v>217</v>
      </c>
      <c r="N33">
        <f>D33*0.17+E33*0.17+F33*0.17+G33*0.17+H33*0.17</f>
        <v>36.89</v>
      </c>
      <c r="O33">
        <f>I33*0.15</f>
        <v>0</v>
      </c>
      <c r="P33">
        <f>ROUND(N33+O33,0)</f>
        <v>37</v>
      </c>
    </row>
    <row r="34" spans="1:16" x14ac:dyDescent="0.25">
      <c r="A34" s="11" t="s">
        <v>76</v>
      </c>
      <c r="B34" s="11">
        <v>32</v>
      </c>
      <c r="C34" s="12" t="s">
        <v>77</v>
      </c>
      <c r="D34" s="13">
        <v>69</v>
      </c>
      <c r="E34" s="13">
        <v>77</v>
      </c>
      <c r="F34" s="13">
        <v>62</v>
      </c>
      <c r="G34" s="14"/>
      <c r="H34" s="13"/>
      <c r="I34" s="13"/>
      <c r="J34" s="13"/>
      <c r="M34">
        <f>D34+E34+F34+G34+H34</f>
        <v>208</v>
      </c>
      <c r="N34">
        <f>D34*0.17+E34*0.17+F34*0.17+G34*0.17+H34*0.17</f>
        <v>35.36</v>
      </c>
      <c r="O34">
        <f>I34*0.15</f>
        <v>0</v>
      </c>
      <c r="P34">
        <f>ROUND(N34+O34,0)</f>
        <v>35</v>
      </c>
    </row>
    <row r="35" spans="1:16" x14ac:dyDescent="0.25">
      <c r="A35" s="11" t="s">
        <v>78</v>
      </c>
      <c r="B35" s="11">
        <v>33</v>
      </c>
      <c r="C35" s="12" t="s">
        <v>79</v>
      </c>
      <c r="D35" s="13">
        <v>74</v>
      </c>
      <c r="E35" s="13">
        <v>86</v>
      </c>
      <c r="F35" s="13">
        <v>92</v>
      </c>
      <c r="G35" s="14"/>
      <c r="H35" s="13"/>
      <c r="I35" s="13"/>
      <c r="J35" s="13"/>
      <c r="M35">
        <f>D35+E35+F35+G35+H35</f>
        <v>252</v>
      </c>
      <c r="N35">
        <f>D35*0.17+E35*0.17+F35*0.17+G35*0.17+H35*0.17</f>
        <v>42.84</v>
      </c>
      <c r="O35">
        <f>I35*0.15</f>
        <v>0</v>
      </c>
      <c r="P35">
        <f>ROUND(N35+O35,0)</f>
        <v>43</v>
      </c>
    </row>
    <row r="36" spans="1:16" x14ac:dyDescent="0.25">
      <c r="A36" s="11" t="s">
        <v>80</v>
      </c>
      <c r="B36" s="11">
        <v>34</v>
      </c>
      <c r="C36" s="12" t="s">
        <v>81</v>
      </c>
      <c r="D36" s="13">
        <v>88</v>
      </c>
      <c r="E36" s="13">
        <v>84</v>
      </c>
      <c r="F36" s="13">
        <v>81</v>
      </c>
      <c r="G36" s="14"/>
      <c r="H36" s="13"/>
      <c r="I36" s="13"/>
      <c r="J36" s="13"/>
      <c r="M36">
        <f>D36+E36+F36+G36+H36</f>
        <v>253</v>
      </c>
      <c r="N36">
        <f>D36*0.17+E36*0.17+F36*0.17+G36*0.17+H36*0.17</f>
        <v>43.010000000000005</v>
      </c>
      <c r="O36">
        <f>I36*0.15</f>
        <v>0</v>
      </c>
      <c r="P36">
        <f>ROUND(N36+O36,0)</f>
        <v>43</v>
      </c>
    </row>
    <row r="37" spans="1:16" x14ac:dyDescent="0.25">
      <c r="A37" s="11" t="s">
        <v>82</v>
      </c>
      <c r="B37" s="11">
        <v>35</v>
      </c>
      <c r="C37" s="12" t="s">
        <v>83</v>
      </c>
      <c r="D37" s="13">
        <v>78</v>
      </c>
      <c r="E37" s="13">
        <v>69</v>
      </c>
      <c r="F37" s="13">
        <v>80</v>
      </c>
      <c r="G37" s="14"/>
      <c r="H37" s="13"/>
      <c r="I37" s="13"/>
      <c r="J37" s="13"/>
      <c r="M37">
        <f>D37+E37+F37+G37+H37</f>
        <v>227</v>
      </c>
      <c r="N37">
        <f>D37*0.17+E37*0.17+F37*0.17+G37*0.17+H37*0.17</f>
        <v>38.590000000000003</v>
      </c>
      <c r="O37">
        <f>I37*0.15</f>
        <v>0</v>
      </c>
      <c r="P37">
        <f>ROUND(N37+O37,0)</f>
        <v>39</v>
      </c>
    </row>
  </sheetData>
  <sheetProtection algorithmName="SHA-512" hashValue="CjRnIiaqFG3+mf/NeaSWbdjRYtE9hPwb9oAhn3wRDBMlQRDdcbWXNmWcOF5BZodfO3eRziGY6uWjTzPeI859ZA==" saltValue="zi9l2YXPGtzQx8CmlFvheQ==" spinCount="100000" sheet="1" objects="1" scenarios="1"/>
  <dataValidations count="35">
    <dataValidation type="whole" allowBlank="1" showInputMessage="1" showErrorMessage="1" errorTitle="Valor fuera de rango" error="Ingrese un valor correcto" sqref="G3" xr:uid="{C3D68DCB-8DC7-4848-B55F-2BE3653A4A1F}">
      <formula1>0</formula1>
      <formula2>100</formula2>
    </dataValidation>
    <dataValidation type="whole" allowBlank="1" showInputMessage="1" showErrorMessage="1" errorTitle="Valor fuera de rango" error="Ingrese un valor correcto" sqref="G4" xr:uid="{2C4DF614-6BCC-41CD-A2BF-BA12ECE546A5}">
      <formula1>0</formula1>
      <formula2>100</formula2>
    </dataValidation>
    <dataValidation type="whole" allowBlank="1" showInputMessage="1" showErrorMessage="1" errorTitle="Valor fuera de rango" error="Ingrese un valor correcto" sqref="G5" xr:uid="{99F4B8B2-F2DD-4A86-BE92-B8BF586F7516}">
      <formula1>0</formula1>
      <formula2>100</formula2>
    </dataValidation>
    <dataValidation type="whole" allowBlank="1" showInputMessage="1" showErrorMessage="1" errorTitle="Valor fuera de rango" error="Ingrese un valor correcto" sqref="G6" xr:uid="{28320F26-4582-4D29-8FAF-37FD1109C7C3}">
      <formula1>0</formula1>
      <formula2>100</formula2>
    </dataValidation>
    <dataValidation type="whole" allowBlank="1" showInputMessage="1" showErrorMessage="1" errorTitle="Valor fuera de rango" error="Ingrese un valor correcto" sqref="G7" xr:uid="{FDD7B3CB-B002-48DA-9D0E-5C9090909CC7}">
      <formula1>0</formula1>
      <formula2>100</formula2>
    </dataValidation>
    <dataValidation type="whole" allowBlank="1" showInputMessage="1" showErrorMessage="1" errorTitle="Valor fuera de rango" error="Ingrese un valor correcto" sqref="G8" xr:uid="{6F85E847-21E4-48F7-B257-5DDFF45285F0}">
      <formula1>0</formula1>
      <formula2>100</formula2>
    </dataValidation>
    <dataValidation type="whole" allowBlank="1" showInputMessage="1" showErrorMessage="1" errorTitle="Valor fuera de rango" error="Ingrese un valor correcto" sqref="G9" xr:uid="{13C47858-0BC5-46F9-9169-3F7A96F39FB1}">
      <formula1>0</formula1>
      <formula2>100</formula2>
    </dataValidation>
    <dataValidation type="whole" allowBlank="1" showInputMessage="1" showErrorMessage="1" errorTitle="Valor fuera de rango" error="Ingrese un valor correcto" sqref="G10" xr:uid="{DB67D601-2B04-4436-BBF2-B4637590289C}">
      <formula1>0</formula1>
      <formula2>100</formula2>
    </dataValidation>
    <dataValidation type="whole" allowBlank="1" showInputMessage="1" showErrorMessage="1" errorTitle="Valor fuera de rango" error="Ingrese un valor correcto" sqref="G11" xr:uid="{7D0AFEF1-8417-4F50-AF03-7A5B04C9F2B7}">
      <formula1>0</formula1>
      <formula2>100</formula2>
    </dataValidation>
    <dataValidation type="whole" allowBlank="1" showInputMessage="1" showErrorMessage="1" errorTitle="Valor fuera de rango" error="Ingrese un valor correcto" sqref="G12" xr:uid="{61C4491C-7680-4390-B469-4D7D13C19930}">
      <formula1>0</formula1>
      <formula2>100</formula2>
    </dataValidation>
    <dataValidation type="whole" allowBlank="1" showInputMessage="1" showErrorMessage="1" errorTitle="Valor fuera de rango" error="Ingrese un valor correcto" sqref="G13" xr:uid="{0D451BE9-9179-464E-8ADA-384EF4EB9931}">
      <formula1>0</formula1>
      <formula2>100</formula2>
    </dataValidation>
    <dataValidation type="whole" allowBlank="1" showInputMessage="1" showErrorMessage="1" errorTitle="Valor fuera de rango" error="Ingrese un valor correcto" sqref="G14" xr:uid="{1A622475-2C69-4034-BFE9-988A53492E3F}">
      <formula1>0</formula1>
      <formula2>100</formula2>
    </dataValidation>
    <dataValidation type="whole" allowBlank="1" showInputMessage="1" showErrorMessage="1" errorTitle="Valor fuera de rango" error="Ingrese un valor correcto" sqref="G15" xr:uid="{15ABEB22-D622-405E-88C4-9B25BED6170A}">
      <formula1>0</formula1>
      <formula2>100</formula2>
    </dataValidation>
    <dataValidation type="whole" allowBlank="1" showInputMessage="1" showErrorMessage="1" errorTitle="Valor fuera de rango" error="Ingrese un valor correcto" sqref="G16" xr:uid="{85153C0D-2841-418E-9B19-EF4E583A08F6}">
      <formula1>0</formula1>
      <formula2>100</formula2>
    </dataValidation>
    <dataValidation type="whole" allowBlank="1" showInputMessage="1" showErrorMessage="1" errorTitle="Valor fuera de rango" error="Ingrese un valor correcto" sqref="G17" xr:uid="{BE5D0E6D-1560-4156-A91C-2D6933020619}">
      <formula1>0</formula1>
      <formula2>100</formula2>
    </dataValidation>
    <dataValidation type="whole" allowBlank="1" showInputMessage="1" showErrorMessage="1" errorTitle="Valor fuera de rango" error="Ingrese un valor correcto" sqref="G18" xr:uid="{95ABA77F-6456-4ED2-A4C7-84579D4FA004}">
      <formula1>0</formula1>
      <formula2>100</formula2>
    </dataValidation>
    <dataValidation type="whole" allowBlank="1" showInputMessage="1" showErrorMessage="1" errorTitle="Valor fuera de rango" error="Ingrese un valor correcto" sqref="G19" xr:uid="{FEDBA983-281A-4782-BB53-1382DBBCBF7A}">
      <formula1>0</formula1>
      <formula2>100</formula2>
    </dataValidation>
    <dataValidation type="whole" allowBlank="1" showInputMessage="1" showErrorMessage="1" errorTitle="Valor fuera de rango" error="Ingrese un valor correcto" sqref="G20" xr:uid="{E73342A2-2C13-4905-8A29-82AB79C99277}">
      <formula1>0</formula1>
      <formula2>100</formula2>
    </dataValidation>
    <dataValidation type="whole" allowBlank="1" showInputMessage="1" showErrorMessage="1" errorTitle="Valor fuera de rango" error="Ingrese un valor correcto" sqref="G21" xr:uid="{D65FEDE7-F6A0-4FB3-8BB6-367453FE82C3}">
      <formula1>0</formula1>
      <formula2>100</formula2>
    </dataValidation>
    <dataValidation type="whole" allowBlank="1" showInputMessage="1" showErrorMessage="1" errorTitle="Valor fuera de rango" error="Ingrese un valor correcto" sqref="G22" xr:uid="{24D091DD-E6F0-4BD1-9E06-B7E0B7F9E5E6}">
      <formula1>0</formula1>
      <formula2>100</formula2>
    </dataValidation>
    <dataValidation type="whole" allowBlank="1" showInputMessage="1" showErrorMessage="1" errorTitle="Valor fuera de rango" error="Ingrese un valor correcto" sqref="G23" xr:uid="{01800B62-0197-40E3-B9C4-4B89747AC777}">
      <formula1>0</formula1>
      <formula2>100</formula2>
    </dataValidation>
    <dataValidation type="whole" allowBlank="1" showInputMessage="1" showErrorMessage="1" errorTitle="Valor fuera de rango" error="Ingrese un valor correcto" sqref="G24" xr:uid="{777D9857-268F-4555-BE15-B1C3261B82EE}">
      <formula1>0</formula1>
      <formula2>100</formula2>
    </dataValidation>
    <dataValidation type="whole" allowBlank="1" showInputMessage="1" showErrorMessage="1" errorTitle="Valor fuera de rango" error="Ingrese un valor correcto" sqref="G25" xr:uid="{3A146771-5F34-4C87-8D80-39043C719CB3}">
      <formula1>0</formula1>
      <formula2>100</formula2>
    </dataValidation>
    <dataValidation type="whole" allowBlank="1" showInputMessage="1" showErrorMessage="1" errorTitle="Valor fuera de rango" error="Ingrese un valor correcto" sqref="G26" xr:uid="{66CA25FF-BD23-4BED-B7E2-2ABDA7CE1A4D}">
      <formula1>0</formula1>
      <formula2>100</formula2>
    </dataValidation>
    <dataValidation type="whole" allowBlank="1" showInputMessage="1" showErrorMessage="1" errorTitle="Valor fuera de rango" error="Ingrese un valor correcto" sqref="G27" xr:uid="{DCB66710-4763-488E-A0C2-75FF4E67B3DA}">
      <formula1>0</formula1>
      <formula2>100</formula2>
    </dataValidation>
    <dataValidation type="whole" allowBlank="1" showInputMessage="1" showErrorMessage="1" errorTitle="Valor fuera de rango" error="Ingrese un valor correcto" sqref="G28" xr:uid="{4801206F-F540-4565-A2B6-5FE5BEBC9CF9}">
      <formula1>0</formula1>
      <formula2>100</formula2>
    </dataValidation>
    <dataValidation type="whole" allowBlank="1" showInputMessage="1" showErrorMessage="1" errorTitle="Valor fuera de rango" error="Ingrese un valor correcto" sqref="G29" xr:uid="{25308843-D7AA-4B95-9C3E-F21E149EE76D}">
      <formula1>0</formula1>
      <formula2>100</formula2>
    </dataValidation>
    <dataValidation type="whole" allowBlank="1" showInputMessage="1" showErrorMessage="1" errorTitle="Valor fuera de rango" error="Ingrese un valor correcto" sqref="G30" xr:uid="{07C7047C-F1CF-4134-B5F5-F46068AC4CD7}">
      <formula1>0</formula1>
      <formula2>100</formula2>
    </dataValidation>
    <dataValidation type="whole" allowBlank="1" showInputMessage="1" showErrorMessage="1" errorTitle="Valor fuera de rango" error="Ingrese un valor correcto" sqref="G31" xr:uid="{6E7592DB-D6BD-4A3A-8F8C-B75BBA89FCF1}">
      <formula1>0</formula1>
      <formula2>100</formula2>
    </dataValidation>
    <dataValidation type="whole" allowBlank="1" showInputMessage="1" showErrorMessage="1" errorTitle="Valor fuera de rango" error="Ingrese un valor correcto" sqref="G32" xr:uid="{5E18FD6D-95C0-41CA-B6C0-5848CF1B7721}">
      <formula1>0</formula1>
      <formula2>100</formula2>
    </dataValidation>
    <dataValidation type="whole" allowBlank="1" showInputMessage="1" showErrorMessage="1" errorTitle="Valor fuera de rango" error="Ingrese un valor correcto" sqref="G33" xr:uid="{B9F0228B-58B3-40A6-8AF4-52019F322B01}">
      <formula1>0</formula1>
      <formula2>100</formula2>
    </dataValidation>
    <dataValidation type="whole" allowBlank="1" showInputMessage="1" showErrorMessage="1" errorTitle="Valor fuera de rango" error="Ingrese un valor correcto" sqref="G34" xr:uid="{B0045CBF-0B7D-4EE9-B430-0056509371F5}">
      <formula1>0</formula1>
      <formula2>100</formula2>
    </dataValidation>
    <dataValidation type="whole" allowBlank="1" showInputMessage="1" showErrorMessage="1" errorTitle="Valor fuera de rango" error="Ingrese un valor correcto" sqref="G35" xr:uid="{6EDBB681-E75D-4D25-AECD-D4361B7C03C9}">
      <formula1>0</formula1>
      <formula2>100</formula2>
    </dataValidation>
    <dataValidation type="whole" allowBlank="1" showInputMessage="1" showErrorMessage="1" errorTitle="Valor fuera de rango" error="Ingrese un valor correcto" sqref="G36" xr:uid="{22ADDF31-780C-4180-A72A-9450F5DA6B8C}">
      <formula1>0</formula1>
      <formula2>100</formula2>
    </dataValidation>
    <dataValidation type="whole" allowBlank="1" showInputMessage="1" showErrorMessage="1" errorTitle="Valor fuera de rango" error="Ingrese un valor correcto" sqref="G37" xr:uid="{69EA2BC5-0074-47F7-9AC5-991E8CF0A452}">
      <formula1>0</formula1>
      <formula2>100</formula2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FF19F-C50F-4C71-9C14-B727D207C51A}">
  <dimension ref="A1:P37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4.7109375" bestFit="1" customWidth="1"/>
    <col min="4" max="9" width="4.28515625" bestFit="1" customWidth="1"/>
    <col min="10" max="12" width="3.7109375" customWidth="1"/>
    <col min="13" max="13" width="7.7109375" bestFit="1" customWidth="1"/>
    <col min="14" max="14" width="7.85546875" bestFit="1" customWidth="1"/>
    <col min="15" max="15" width="8.2851562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85</v>
      </c>
      <c r="C1" s="1" t="s">
        <v>86</v>
      </c>
      <c r="D1" s="5" t="s">
        <v>284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282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1" t="s">
        <v>87</v>
      </c>
      <c r="B3" s="11">
        <v>1</v>
      </c>
      <c r="C3" s="12" t="s">
        <v>88</v>
      </c>
      <c r="D3" s="13">
        <v>94</v>
      </c>
      <c r="E3" s="13">
        <v>94</v>
      </c>
      <c r="F3" s="13">
        <v>90</v>
      </c>
      <c r="G3" s="14"/>
      <c r="H3" s="13"/>
      <c r="I3" s="13"/>
      <c r="J3" s="13"/>
      <c r="M3">
        <f>D3+E3+F3+G3+H3</f>
        <v>278</v>
      </c>
      <c r="N3">
        <f>D3*0.17+E3*0.17+F3*0.17+G3*0.17+H3*0.17</f>
        <v>47.260000000000005</v>
      </c>
      <c r="O3">
        <f>I3*0.15</f>
        <v>0</v>
      </c>
      <c r="P3">
        <f>ROUND(N3+O3,0)</f>
        <v>47</v>
      </c>
    </row>
    <row r="4" spans="1:16" x14ac:dyDescent="0.25">
      <c r="A4" s="11" t="s">
        <v>89</v>
      </c>
      <c r="B4" s="11">
        <v>2</v>
      </c>
      <c r="C4" s="12" t="s">
        <v>90</v>
      </c>
      <c r="D4" s="13">
        <v>70</v>
      </c>
      <c r="E4" s="13">
        <v>65</v>
      </c>
      <c r="F4" s="13">
        <v>60</v>
      </c>
      <c r="G4" s="14"/>
      <c r="H4" s="13"/>
      <c r="I4" s="13"/>
      <c r="J4" s="13"/>
      <c r="M4">
        <f>D4+E4+F4+G4+H4</f>
        <v>195</v>
      </c>
      <c r="N4">
        <f>D4*0.17+E4*0.17+F4*0.17+G4*0.17+H4*0.17</f>
        <v>33.150000000000006</v>
      </c>
      <c r="O4">
        <f>I4*0.15</f>
        <v>0</v>
      </c>
      <c r="P4">
        <f>ROUND(N4+O4,0)</f>
        <v>33</v>
      </c>
    </row>
    <row r="5" spans="1:16" x14ac:dyDescent="0.25">
      <c r="A5" s="11" t="s">
        <v>91</v>
      </c>
      <c r="B5" s="11">
        <v>3</v>
      </c>
      <c r="C5" s="12" t="s">
        <v>92</v>
      </c>
      <c r="D5" s="13">
        <v>80</v>
      </c>
      <c r="E5" s="13">
        <v>70</v>
      </c>
      <c r="F5" s="13">
        <v>65</v>
      </c>
      <c r="G5" s="14"/>
      <c r="H5" s="13"/>
      <c r="I5" s="13"/>
      <c r="J5" s="13"/>
      <c r="M5">
        <f>D5+E5+F5+G5+H5</f>
        <v>215</v>
      </c>
      <c r="N5">
        <f>D5*0.17+E5*0.17+F5*0.17+G5*0.17+H5*0.17</f>
        <v>36.549999999999997</v>
      </c>
      <c r="O5">
        <f>I5*0.15</f>
        <v>0</v>
      </c>
      <c r="P5">
        <f>ROUND(N5+O5,0)</f>
        <v>37</v>
      </c>
    </row>
    <row r="6" spans="1:16" x14ac:dyDescent="0.25">
      <c r="A6" s="11" t="s">
        <v>93</v>
      </c>
      <c r="B6" s="11">
        <v>4</v>
      </c>
      <c r="C6" s="12" t="s">
        <v>94</v>
      </c>
      <c r="D6" s="13">
        <v>82</v>
      </c>
      <c r="E6" s="13">
        <v>92</v>
      </c>
      <c r="F6" s="13">
        <v>86</v>
      </c>
      <c r="G6" s="14"/>
      <c r="H6" s="13"/>
      <c r="I6" s="13"/>
      <c r="J6" s="13"/>
      <c r="M6">
        <f>D6+E6+F6+G6+H6</f>
        <v>260</v>
      </c>
      <c r="N6">
        <f>D6*0.17+E6*0.17+F6*0.17+G6*0.17+H6*0.17</f>
        <v>44.2</v>
      </c>
      <c r="O6">
        <f>I6*0.15</f>
        <v>0</v>
      </c>
      <c r="P6">
        <f>ROUND(N6+O6,0)</f>
        <v>44</v>
      </c>
    </row>
    <row r="7" spans="1:16" x14ac:dyDescent="0.25">
      <c r="A7" s="11" t="s">
        <v>95</v>
      </c>
      <c r="B7" s="11">
        <v>5</v>
      </c>
      <c r="C7" s="12" t="s">
        <v>96</v>
      </c>
      <c r="D7" s="13">
        <v>62</v>
      </c>
      <c r="E7" s="13">
        <v>76</v>
      </c>
      <c r="F7" s="13">
        <v>73</v>
      </c>
      <c r="G7" s="14"/>
      <c r="H7" s="13"/>
      <c r="I7" s="13"/>
      <c r="J7" s="13"/>
      <c r="M7">
        <f>D7+E7+F7+G7+H7</f>
        <v>211</v>
      </c>
      <c r="N7">
        <f>D7*0.17+E7*0.17+F7*0.17+G7*0.17+H7*0.17</f>
        <v>35.870000000000005</v>
      </c>
      <c r="O7">
        <f>I7*0.15</f>
        <v>0</v>
      </c>
      <c r="P7">
        <f>ROUND(N7+O7,0)</f>
        <v>36</v>
      </c>
    </row>
    <row r="8" spans="1:16" x14ac:dyDescent="0.25">
      <c r="A8" s="11" t="s">
        <v>97</v>
      </c>
      <c r="B8" s="11">
        <v>6</v>
      </c>
      <c r="C8" s="12" t="s">
        <v>98</v>
      </c>
      <c r="D8" s="13">
        <v>58</v>
      </c>
      <c r="E8" s="13">
        <v>57</v>
      </c>
      <c r="F8" s="13">
        <v>53</v>
      </c>
      <c r="G8" s="14"/>
      <c r="H8" s="13"/>
      <c r="I8" s="13"/>
      <c r="J8" s="13"/>
      <c r="M8">
        <f>D8+E8+F8+G8+H8</f>
        <v>168</v>
      </c>
      <c r="N8">
        <f>D8*0.17+E8*0.17+F8*0.17+G8*0.17+H8*0.17</f>
        <v>28.560000000000002</v>
      </c>
      <c r="O8">
        <f>I8*0.15</f>
        <v>0</v>
      </c>
      <c r="P8">
        <f>ROUND(N8+O8,0)</f>
        <v>29</v>
      </c>
    </row>
    <row r="9" spans="1:16" x14ac:dyDescent="0.25">
      <c r="A9" s="11" t="s">
        <v>99</v>
      </c>
      <c r="B9" s="11">
        <v>7</v>
      </c>
      <c r="C9" s="12" t="s">
        <v>100</v>
      </c>
      <c r="D9" s="13">
        <v>96</v>
      </c>
      <c r="E9" s="13">
        <v>96</v>
      </c>
      <c r="F9" s="13">
        <v>98</v>
      </c>
      <c r="G9" s="14"/>
      <c r="H9" s="13"/>
      <c r="I9" s="13"/>
      <c r="J9" s="13"/>
      <c r="M9">
        <f>D9+E9+F9+G9+H9</f>
        <v>290</v>
      </c>
      <c r="N9">
        <f>D9*0.17+E9*0.17+F9*0.17+G9*0.17+H9*0.17</f>
        <v>49.3</v>
      </c>
      <c r="O9">
        <f>I9*0.15</f>
        <v>0</v>
      </c>
      <c r="P9">
        <f>ROUND(N9+O9,0)</f>
        <v>49</v>
      </c>
    </row>
    <row r="10" spans="1:16" x14ac:dyDescent="0.25">
      <c r="A10" s="11" t="s">
        <v>101</v>
      </c>
      <c r="B10" s="11">
        <v>8</v>
      </c>
      <c r="C10" s="12" t="s">
        <v>102</v>
      </c>
      <c r="D10" s="13">
        <v>80</v>
      </c>
      <c r="E10" s="13">
        <v>77</v>
      </c>
      <c r="F10" s="13">
        <v>85</v>
      </c>
      <c r="G10" s="14"/>
      <c r="H10" s="13"/>
      <c r="I10" s="13"/>
      <c r="J10" s="13"/>
      <c r="M10">
        <f>D10+E10+F10+G10+H10</f>
        <v>242</v>
      </c>
      <c r="N10">
        <f>D10*0.17+E10*0.17+F10*0.17+G10*0.17+H10*0.17</f>
        <v>41.140000000000008</v>
      </c>
      <c r="O10">
        <f>I10*0.15</f>
        <v>0</v>
      </c>
      <c r="P10">
        <f>ROUND(N10+O10,0)</f>
        <v>41</v>
      </c>
    </row>
    <row r="11" spans="1:16" x14ac:dyDescent="0.25">
      <c r="A11" s="11" t="s">
        <v>103</v>
      </c>
      <c r="B11" s="11">
        <v>9</v>
      </c>
      <c r="C11" s="12" t="s">
        <v>104</v>
      </c>
      <c r="D11" s="13">
        <v>72</v>
      </c>
      <c r="E11" s="13">
        <v>72</v>
      </c>
      <c r="F11" s="13">
        <v>85</v>
      </c>
      <c r="G11" s="14"/>
      <c r="H11" s="13"/>
      <c r="I11" s="13"/>
      <c r="J11" s="13"/>
      <c r="M11">
        <f>D11+E11+F11+G11+H11</f>
        <v>229</v>
      </c>
      <c r="N11">
        <f>D11*0.17+E11*0.17+F11*0.17+G11*0.17+H11*0.17</f>
        <v>38.93</v>
      </c>
      <c r="O11">
        <f>I11*0.15</f>
        <v>0</v>
      </c>
      <c r="P11">
        <f>ROUND(N11+O11,0)</f>
        <v>39</v>
      </c>
    </row>
    <row r="12" spans="1:16" x14ac:dyDescent="0.25">
      <c r="A12" s="11" t="s">
        <v>105</v>
      </c>
      <c r="B12" s="11">
        <v>10</v>
      </c>
      <c r="C12" s="12" t="s">
        <v>106</v>
      </c>
      <c r="D12" s="13">
        <v>73</v>
      </c>
      <c r="E12" s="13">
        <v>53</v>
      </c>
      <c r="F12" s="13">
        <v>61</v>
      </c>
      <c r="G12" s="14"/>
      <c r="H12" s="13"/>
      <c r="I12" s="13"/>
      <c r="J12" s="13"/>
      <c r="M12">
        <f>D12+E12+F12+G12+H12</f>
        <v>187</v>
      </c>
      <c r="N12">
        <f>D12*0.17+E12*0.17+F12*0.17+G12*0.17+H12*0.17</f>
        <v>31.790000000000003</v>
      </c>
      <c r="O12">
        <f>I12*0.15</f>
        <v>0</v>
      </c>
      <c r="P12">
        <f>ROUND(N12+O12,0)</f>
        <v>32</v>
      </c>
    </row>
    <row r="13" spans="1:16" x14ac:dyDescent="0.25">
      <c r="A13" s="11" t="s">
        <v>107</v>
      </c>
      <c r="B13" s="11">
        <v>11</v>
      </c>
      <c r="C13" s="12" t="s">
        <v>108</v>
      </c>
      <c r="D13" s="13">
        <v>68</v>
      </c>
      <c r="E13" s="13">
        <v>60</v>
      </c>
      <c r="F13" s="13">
        <v>68</v>
      </c>
      <c r="G13" s="14"/>
      <c r="H13" s="13"/>
      <c r="I13" s="13"/>
      <c r="J13" s="13"/>
      <c r="M13">
        <f>D13+E13+F13+G13+H13</f>
        <v>196</v>
      </c>
      <c r="N13">
        <f>D13*0.17+E13*0.17+F13*0.17+G13*0.17+H13*0.17</f>
        <v>33.32</v>
      </c>
      <c r="O13">
        <f>I13*0.15</f>
        <v>0</v>
      </c>
      <c r="P13">
        <f>ROUND(N13+O13,0)</f>
        <v>33</v>
      </c>
    </row>
    <row r="14" spans="1:16" x14ac:dyDescent="0.25">
      <c r="A14" s="11" t="s">
        <v>109</v>
      </c>
      <c r="B14" s="11">
        <v>12</v>
      </c>
      <c r="C14" s="12" t="s">
        <v>110</v>
      </c>
      <c r="D14" s="13">
        <v>60</v>
      </c>
      <c r="E14" s="13">
        <v>75</v>
      </c>
      <c r="F14" s="13">
        <v>77</v>
      </c>
      <c r="G14" s="14"/>
      <c r="H14" s="13"/>
      <c r="I14" s="13"/>
      <c r="J14" s="13"/>
      <c r="M14">
        <f>D14+E14+F14+G14+H14</f>
        <v>212</v>
      </c>
      <c r="N14">
        <f>D14*0.17+E14*0.17+F14*0.17+G14*0.17+H14*0.17</f>
        <v>36.040000000000006</v>
      </c>
      <c r="O14">
        <f>I14*0.15</f>
        <v>0</v>
      </c>
      <c r="P14">
        <f>ROUND(N14+O14,0)</f>
        <v>36</v>
      </c>
    </row>
    <row r="15" spans="1:16" x14ac:dyDescent="0.25">
      <c r="A15" s="11" t="s">
        <v>111</v>
      </c>
      <c r="B15" s="11">
        <v>13</v>
      </c>
      <c r="C15" s="12" t="s">
        <v>112</v>
      </c>
      <c r="D15" s="13">
        <v>54</v>
      </c>
      <c r="E15" s="13">
        <v>58</v>
      </c>
      <c r="F15" s="13">
        <v>65</v>
      </c>
      <c r="G15" s="14"/>
      <c r="H15" s="13"/>
      <c r="I15" s="13"/>
      <c r="J15" s="13"/>
      <c r="M15">
        <f>D15+E15+F15+G15+H15</f>
        <v>177</v>
      </c>
      <c r="N15">
        <f>D15*0.17+E15*0.17+F15*0.17+G15*0.17+H15*0.17</f>
        <v>30.090000000000003</v>
      </c>
      <c r="O15">
        <f>I15*0.15</f>
        <v>0</v>
      </c>
      <c r="P15">
        <f>ROUND(N15+O15,0)</f>
        <v>30</v>
      </c>
    </row>
    <row r="16" spans="1:16" x14ac:dyDescent="0.25">
      <c r="A16" s="11" t="s">
        <v>113</v>
      </c>
      <c r="B16" s="11">
        <v>14</v>
      </c>
      <c r="C16" s="12" t="s">
        <v>114</v>
      </c>
      <c r="D16" s="13">
        <v>86</v>
      </c>
      <c r="E16" s="13">
        <v>85</v>
      </c>
      <c r="F16" s="13">
        <v>82</v>
      </c>
      <c r="G16" s="14"/>
      <c r="H16" s="13"/>
      <c r="I16" s="13"/>
      <c r="J16" s="13"/>
      <c r="M16">
        <f>D16+E16+F16+G16+H16</f>
        <v>253</v>
      </c>
      <c r="N16">
        <f>D16*0.17+E16*0.17+F16*0.17+G16*0.17+H16*0.17</f>
        <v>43.010000000000005</v>
      </c>
      <c r="O16">
        <f>I16*0.15</f>
        <v>0</v>
      </c>
      <c r="P16">
        <f>ROUND(N16+O16,0)</f>
        <v>43</v>
      </c>
    </row>
    <row r="17" spans="1:16" x14ac:dyDescent="0.25">
      <c r="A17" s="11" t="s">
        <v>115</v>
      </c>
      <c r="B17" s="11">
        <v>15</v>
      </c>
      <c r="C17" s="12" t="s">
        <v>116</v>
      </c>
      <c r="D17" s="13">
        <v>78</v>
      </c>
      <c r="E17" s="13">
        <v>63</v>
      </c>
      <c r="F17" s="13">
        <v>66</v>
      </c>
      <c r="G17" s="14"/>
      <c r="H17" s="13"/>
      <c r="I17" s="13"/>
      <c r="J17" s="13"/>
      <c r="M17">
        <f>D17+E17+F17+G17+H17</f>
        <v>207</v>
      </c>
      <c r="N17">
        <f>D17*0.17+E17*0.17+F17*0.17+G17*0.17+H17*0.17</f>
        <v>35.190000000000005</v>
      </c>
      <c r="O17">
        <f>I17*0.15</f>
        <v>0</v>
      </c>
      <c r="P17">
        <f>ROUND(N17+O17,0)</f>
        <v>35</v>
      </c>
    </row>
    <row r="18" spans="1:16" x14ac:dyDescent="0.25">
      <c r="A18" s="11" t="s">
        <v>117</v>
      </c>
      <c r="B18" s="11">
        <v>16</v>
      </c>
      <c r="C18" s="12" t="s">
        <v>118</v>
      </c>
      <c r="D18" s="13">
        <v>60</v>
      </c>
      <c r="E18" s="13">
        <v>52</v>
      </c>
      <c r="F18" s="13">
        <v>80</v>
      </c>
      <c r="G18" s="14"/>
      <c r="H18" s="13"/>
      <c r="I18" s="13"/>
      <c r="J18" s="13"/>
      <c r="M18">
        <f>D18+E18+F18+G18+H18</f>
        <v>192</v>
      </c>
      <c r="N18">
        <f>D18*0.17+E18*0.17+F18*0.17+G18*0.17+H18*0.17</f>
        <v>32.64</v>
      </c>
      <c r="O18">
        <f>I18*0.15</f>
        <v>0</v>
      </c>
      <c r="P18">
        <f>ROUND(N18+O18,0)</f>
        <v>33</v>
      </c>
    </row>
    <row r="19" spans="1:16" x14ac:dyDescent="0.25">
      <c r="A19" s="11" t="s">
        <v>119</v>
      </c>
      <c r="B19" s="11">
        <v>17</v>
      </c>
      <c r="C19" s="12" t="s">
        <v>120</v>
      </c>
      <c r="D19" s="13">
        <v>90</v>
      </c>
      <c r="E19" s="13">
        <v>87</v>
      </c>
      <c r="F19" s="13">
        <v>85</v>
      </c>
      <c r="G19" s="14"/>
      <c r="H19" s="13"/>
      <c r="I19" s="13"/>
      <c r="J19" s="13"/>
      <c r="M19">
        <f>D19+E19+F19+G19+H19</f>
        <v>262</v>
      </c>
      <c r="N19">
        <f>D19*0.17+E19*0.17+F19*0.17+G19*0.17+H19*0.17</f>
        <v>44.540000000000006</v>
      </c>
      <c r="O19">
        <f>I19*0.15</f>
        <v>0</v>
      </c>
      <c r="P19">
        <f>ROUND(N19+O19,0)</f>
        <v>45</v>
      </c>
    </row>
    <row r="20" spans="1:16" x14ac:dyDescent="0.25">
      <c r="A20" s="11" t="s">
        <v>121</v>
      </c>
      <c r="B20" s="11">
        <v>18</v>
      </c>
      <c r="C20" s="12" t="s">
        <v>122</v>
      </c>
      <c r="D20" s="13">
        <v>78</v>
      </c>
      <c r="E20" s="13">
        <v>60</v>
      </c>
      <c r="F20" s="13">
        <v>80</v>
      </c>
      <c r="G20" s="14"/>
      <c r="H20" s="13"/>
      <c r="I20" s="13"/>
      <c r="J20" s="13"/>
      <c r="M20">
        <f>D20+E20+F20+G20+H20</f>
        <v>218</v>
      </c>
      <c r="N20">
        <f>D20*0.17+E20*0.17+F20*0.17+G20*0.17+H20*0.17</f>
        <v>37.06</v>
      </c>
      <c r="O20">
        <f>I20*0.15</f>
        <v>0</v>
      </c>
      <c r="P20">
        <f>ROUND(N20+O20,0)</f>
        <v>37</v>
      </c>
    </row>
    <row r="21" spans="1:16" x14ac:dyDescent="0.25">
      <c r="A21" s="11" t="s">
        <v>123</v>
      </c>
      <c r="B21" s="11">
        <v>19</v>
      </c>
      <c r="C21" s="12" t="s">
        <v>124</v>
      </c>
      <c r="D21" s="13">
        <v>57</v>
      </c>
      <c r="E21" s="13">
        <v>75</v>
      </c>
      <c r="F21" s="13">
        <v>76</v>
      </c>
      <c r="G21" s="14"/>
      <c r="H21" s="13"/>
      <c r="I21" s="13"/>
      <c r="J21" s="13"/>
      <c r="M21">
        <f>D21+E21+F21+G21+H21</f>
        <v>208</v>
      </c>
      <c r="N21">
        <f>D21*0.17+E21*0.17+F21*0.17+G21*0.17+H21*0.17</f>
        <v>35.360000000000007</v>
      </c>
      <c r="O21">
        <f>I21*0.15</f>
        <v>0</v>
      </c>
      <c r="P21">
        <f>ROUND(N21+O21,0)</f>
        <v>35</v>
      </c>
    </row>
    <row r="22" spans="1:16" x14ac:dyDescent="0.25">
      <c r="A22" s="11" t="s">
        <v>125</v>
      </c>
      <c r="B22" s="11">
        <v>20</v>
      </c>
      <c r="C22" s="12" t="s">
        <v>126</v>
      </c>
      <c r="D22" s="13">
        <v>54</v>
      </c>
      <c r="E22" s="13">
        <v>50</v>
      </c>
      <c r="F22" s="13">
        <v>40</v>
      </c>
      <c r="G22" s="14"/>
      <c r="H22" s="13"/>
      <c r="I22" s="13"/>
      <c r="J22" s="13"/>
      <c r="M22">
        <f>D22+E22+F22+G22+H22</f>
        <v>144</v>
      </c>
      <c r="N22">
        <f>D22*0.17+E22*0.17+F22*0.17+G22*0.17+H22*0.17</f>
        <v>24.48</v>
      </c>
      <c r="O22">
        <f>I22*0.15</f>
        <v>0</v>
      </c>
      <c r="P22">
        <f>ROUND(N22+O22,0)</f>
        <v>24</v>
      </c>
    </row>
    <row r="23" spans="1:16" x14ac:dyDescent="0.25">
      <c r="A23" s="11" t="s">
        <v>127</v>
      </c>
      <c r="B23" s="11">
        <v>21</v>
      </c>
      <c r="C23" s="12" t="s">
        <v>128</v>
      </c>
      <c r="D23" s="13">
        <v>68</v>
      </c>
      <c r="E23" s="13">
        <v>71</v>
      </c>
      <c r="F23" s="13">
        <v>77</v>
      </c>
      <c r="G23" s="14"/>
      <c r="H23" s="13"/>
      <c r="I23" s="13"/>
      <c r="J23" s="13"/>
      <c r="M23">
        <f>D23+E23+F23+G23+H23</f>
        <v>216</v>
      </c>
      <c r="N23">
        <f>D23*0.17+E23*0.17+F23*0.17+G23*0.17+H23*0.17</f>
        <v>36.720000000000006</v>
      </c>
      <c r="O23">
        <f>I23*0.15</f>
        <v>0</v>
      </c>
      <c r="P23">
        <f>ROUND(N23+O23,0)</f>
        <v>37</v>
      </c>
    </row>
    <row r="24" spans="1:16" x14ac:dyDescent="0.25">
      <c r="A24" s="11" t="s">
        <v>129</v>
      </c>
      <c r="B24" s="11">
        <v>22</v>
      </c>
      <c r="C24" s="12" t="s">
        <v>130</v>
      </c>
      <c r="D24" s="13">
        <v>67</v>
      </c>
      <c r="E24" s="13">
        <v>50</v>
      </c>
      <c r="F24" s="13">
        <v>61</v>
      </c>
      <c r="G24" s="14"/>
      <c r="H24" s="13"/>
      <c r="I24" s="13"/>
      <c r="J24" s="13"/>
      <c r="M24">
        <f>D24+E24+F24+G24+H24</f>
        <v>178</v>
      </c>
      <c r="N24">
        <f>D24*0.17+E24*0.17+F24*0.17+G24*0.17+H24*0.17</f>
        <v>30.26</v>
      </c>
      <c r="O24">
        <f>I24*0.15</f>
        <v>0</v>
      </c>
      <c r="P24">
        <f>ROUND(N24+O24,0)</f>
        <v>30</v>
      </c>
    </row>
    <row r="25" spans="1:16" x14ac:dyDescent="0.25">
      <c r="A25" s="11" t="s">
        <v>131</v>
      </c>
      <c r="B25" s="11">
        <v>23</v>
      </c>
      <c r="C25" s="12" t="s">
        <v>132</v>
      </c>
      <c r="D25" s="13">
        <v>63</v>
      </c>
      <c r="E25" s="13">
        <v>81</v>
      </c>
      <c r="F25" s="13">
        <v>87</v>
      </c>
      <c r="G25" s="14"/>
      <c r="H25" s="13"/>
      <c r="I25" s="13"/>
      <c r="J25" s="13"/>
      <c r="M25">
        <f>D25+E25+F25+G25+H25</f>
        <v>231</v>
      </c>
      <c r="N25">
        <f>D25*0.17+E25*0.17+F25*0.17+G25*0.17+H25*0.17</f>
        <v>39.270000000000003</v>
      </c>
      <c r="O25">
        <f>I25*0.15</f>
        <v>0</v>
      </c>
      <c r="P25">
        <f>ROUND(N25+O25,0)</f>
        <v>39</v>
      </c>
    </row>
    <row r="26" spans="1:16" x14ac:dyDescent="0.25">
      <c r="A26" s="11" t="s">
        <v>133</v>
      </c>
      <c r="B26" s="11">
        <v>24</v>
      </c>
      <c r="C26" s="12" t="s">
        <v>134</v>
      </c>
      <c r="D26" s="13">
        <v>50</v>
      </c>
      <c r="E26" s="13">
        <v>65</v>
      </c>
      <c r="F26" s="13">
        <v>58</v>
      </c>
      <c r="G26" s="14"/>
      <c r="H26" s="13"/>
      <c r="I26" s="13"/>
      <c r="J26" s="13"/>
      <c r="M26">
        <f>D26+E26+F26+G26+H26</f>
        <v>173</v>
      </c>
      <c r="N26">
        <f>D26*0.17+E26*0.17+F26*0.17+G26*0.17+H26*0.17</f>
        <v>29.410000000000004</v>
      </c>
      <c r="O26">
        <f>I26*0.15</f>
        <v>0</v>
      </c>
      <c r="P26">
        <f>ROUND(N26+O26,0)</f>
        <v>29</v>
      </c>
    </row>
    <row r="27" spans="1:16" x14ac:dyDescent="0.25">
      <c r="A27" s="11" t="s">
        <v>135</v>
      </c>
      <c r="B27" s="11">
        <v>25</v>
      </c>
      <c r="C27" s="12" t="s">
        <v>136</v>
      </c>
      <c r="D27" s="13">
        <v>76</v>
      </c>
      <c r="E27" s="13">
        <v>67</v>
      </c>
      <c r="F27" s="13">
        <v>88</v>
      </c>
      <c r="G27" s="14"/>
      <c r="H27" s="13"/>
      <c r="I27" s="13"/>
      <c r="J27" s="13"/>
      <c r="M27">
        <f>D27+E27+F27+G27+H27</f>
        <v>231</v>
      </c>
      <c r="N27">
        <f>D27*0.17+E27*0.17+F27*0.17+G27*0.17+H27*0.17</f>
        <v>39.270000000000003</v>
      </c>
      <c r="O27">
        <f>I27*0.15</f>
        <v>0</v>
      </c>
      <c r="P27">
        <f>ROUND(N27+O27,0)</f>
        <v>39</v>
      </c>
    </row>
    <row r="28" spans="1:16" x14ac:dyDescent="0.25">
      <c r="A28" s="11" t="s">
        <v>137</v>
      </c>
      <c r="B28" s="11">
        <v>26</v>
      </c>
      <c r="C28" s="12" t="s">
        <v>138</v>
      </c>
      <c r="D28" s="13">
        <v>76</v>
      </c>
      <c r="E28" s="13">
        <v>86</v>
      </c>
      <c r="F28" s="13">
        <v>83</v>
      </c>
      <c r="G28" s="14"/>
      <c r="H28" s="13"/>
      <c r="I28" s="13"/>
      <c r="J28" s="13"/>
      <c r="M28">
        <f>D28+E28+F28+G28+H28</f>
        <v>245</v>
      </c>
      <c r="N28">
        <f>D28*0.17+E28*0.17+F28*0.17+G28*0.17+H28*0.17</f>
        <v>41.650000000000006</v>
      </c>
      <c r="O28">
        <f>I28*0.15</f>
        <v>0</v>
      </c>
      <c r="P28">
        <f>ROUND(N28+O28,0)</f>
        <v>42</v>
      </c>
    </row>
    <row r="29" spans="1:16" x14ac:dyDescent="0.25">
      <c r="A29" s="11" t="s">
        <v>139</v>
      </c>
      <c r="B29" s="11">
        <v>27</v>
      </c>
      <c r="C29" s="12" t="s">
        <v>140</v>
      </c>
      <c r="D29" s="13">
        <v>81</v>
      </c>
      <c r="E29" s="13">
        <v>70</v>
      </c>
      <c r="F29" s="13">
        <v>76</v>
      </c>
      <c r="G29" s="14"/>
      <c r="H29" s="13"/>
      <c r="I29" s="13"/>
      <c r="J29" s="13"/>
      <c r="M29">
        <f>D29+E29+F29+G29+H29</f>
        <v>227</v>
      </c>
      <c r="N29">
        <f>D29*0.17+E29*0.17+F29*0.17+G29*0.17+H29*0.17</f>
        <v>38.590000000000003</v>
      </c>
      <c r="O29">
        <f>I29*0.15</f>
        <v>0</v>
      </c>
      <c r="P29">
        <f>ROUND(N29+O29,0)</f>
        <v>39</v>
      </c>
    </row>
    <row r="30" spans="1:16" x14ac:dyDescent="0.25">
      <c r="A30" s="11" t="s">
        <v>141</v>
      </c>
      <c r="B30" s="11">
        <v>28</v>
      </c>
      <c r="C30" s="12" t="s">
        <v>142</v>
      </c>
      <c r="D30" s="13">
        <v>45</v>
      </c>
      <c r="E30" s="13">
        <v>60</v>
      </c>
      <c r="F30" s="13">
        <v>55</v>
      </c>
      <c r="G30" s="14"/>
      <c r="H30" s="13"/>
      <c r="I30" s="13"/>
      <c r="J30" s="13"/>
      <c r="M30">
        <f>D30+E30+F30+G30+H30</f>
        <v>160</v>
      </c>
      <c r="N30">
        <f>D30*0.17+E30*0.17+F30*0.17+G30*0.17+H30*0.17</f>
        <v>27.200000000000003</v>
      </c>
      <c r="O30">
        <f>I30*0.15</f>
        <v>0</v>
      </c>
      <c r="P30">
        <f>ROUND(N30+O30,0)</f>
        <v>27</v>
      </c>
    </row>
    <row r="31" spans="1:16" x14ac:dyDescent="0.25">
      <c r="A31" s="11" t="s">
        <v>143</v>
      </c>
      <c r="B31" s="11">
        <v>29</v>
      </c>
      <c r="C31" s="12" t="s">
        <v>144</v>
      </c>
      <c r="D31" s="13">
        <v>54</v>
      </c>
      <c r="E31" s="13">
        <v>49</v>
      </c>
      <c r="F31" s="13">
        <v>40</v>
      </c>
      <c r="G31" s="14"/>
      <c r="H31" s="13"/>
      <c r="I31" s="13"/>
      <c r="J31" s="13"/>
      <c r="M31">
        <f>D31+E31+F31+G31+H31</f>
        <v>143</v>
      </c>
      <c r="N31">
        <f>D31*0.17+E31*0.17+F31*0.17+G31*0.17+H31*0.17</f>
        <v>24.310000000000002</v>
      </c>
      <c r="O31">
        <f>I31*0.15</f>
        <v>0</v>
      </c>
      <c r="P31">
        <f>ROUND(N31+O31,0)</f>
        <v>24</v>
      </c>
    </row>
    <row r="32" spans="1:16" x14ac:dyDescent="0.25">
      <c r="A32" s="11" t="s">
        <v>145</v>
      </c>
      <c r="B32" s="11">
        <v>30</v>
      </c>
      <c r="C32" s="12" t="s">
        <v>146</v>
      </c>
      <c r="D32" s="13">
        <v>47</v>
      </c>
      <c r="E32" s="13">
        <v>47</v>
      </c>
      <c r="F32" s="13">
        <v>40</v>
      </c>
      <c r="G32" s="14"/>
      <c r="H32" s="13"/>
      <c r="I32" s="13"/>
      <c r="J32" s="13"/>
      <c r="M32">
        <f>D32+E32+F32+G32+H32</f>
        <v>134</v>
      </c>
      <c r="N32">
        <f>D32*0.17+E32*0.17+F32*0.17+G32*0.17+H32*0.17</f>
        <v>22.78</v>
      </c>
      <c r="O32">
        <f>I32*0.15</f>
        <v>0</v>
      </c>
      <c r="P32">
        <f>ROUND(N32+O32,0)</f>
        <v>23</v>
      </c>
    </row>
    <row r="33" spans="1:16" x14ac:dyDescent="0.25">
      <c r="A33" s="11" t="s">
        <v>147</v>
      </c>
      <c r="B33" s="11">
        <v>31</v>
      </c>
      <c r="C33" s="12" t="s">
        <v>148</v>
      </c>
      <c r="D33" s="13">
        <v>70</v>
      </c>
      <c r="E33" s="13">
        <v>82</v>
      </c>
      <c r="F33" s="13">
        <v>83</v>
      </c>
      <c r="G33" s="14"/>
      <c r="H33" s="13"/>
      <c r="I33" s="13"/>
      <c r="J33" s="13"/>
      <c r="M33">
        <f>D33+E33+F33+G33+H33</f>
        <v>235</v>
      </c>
      <c r="N33">
        <f>D33*0.17+E33*0.17+F33*0.17+G33*0.17+H33*0.17</f>
        <v>39.950000000000003</v>
      </c>
      <c r="O33">
        <f>I33*0.15</f>
        <v>0</v>
      </c>
      <c r="P33">
        <f>ROUND(N33+O33,0)</f>
        <v>40</v>
      </c>
    </row>
    <row r="34" spans="1:16" x14ac:dyDescent="0.25">
      <c r="A34" s="11" t="s">
        <v>149</v>
      </c>
      <c r="B34" s="11">
        <v>32</v>
      </c>
      <c r="C34" s="12" t="s">
        <v>150</v>
      </c>
      <c r="D34" s="13">
        <v>60</v>
      </c>
      <c r="E34" s="13">
        <v>77</v>
      </c>
      <c r="F34" s="13">
        <v>69</v>
      </c>
      <c r="G34" s="14"/>
      <c r="H34" s="13"/>
      <c r="I34" s="13"/>
      <c r="J34" s="13"/>
      <c r="M34">
        <f>D34+E34+F34+G34+H34</f>
        <v>206</v>
      </c>
      <c r="N34">
        <f>D34*0.17+E34*0.17+F34*0.17+G34*0.17+H34*0.17</f>
        <v>35.020000000000003</v>
      </c>
      <c r="O34">
        <f>I34*0.15</f>
        <v>0</v>
      </c>
      <c r="P34">
        <f>ROUND(N34+O34,0)</f>
        <v>35</v>
      </c>
    </row>
    <row r="35" spans="1:16" x14ac:dyDescent="0.25">
      <c r="A35" s="11" t="s">
        <v>151</v>
      </c>
      <c r="B35" s="11">
        <v>33</v>
      </c>
      <c r="C35" s="12" t="s">
        <v>152</v>
      </c>
      <c r="D35" s="13">
        <v>61</v>
      </c>
      <c r="E35" s="13">
        <v>49</v>
      </c>
      <c r="F35" s="13">
        <v>55</v>
      </c>
      <c r="G35" s="14"/>
      <c r="H35" s="13"/>
      <c r="I35" s="13"/>
      <c r="J35" s="13"/>
      <c r="M35">
        <f>D35+E35+F35+G35+H35</f>
        <v>165</v>
      </c>
      <c r="N35">
        <f>D35*0.17+E35*0.17+F35*0.17+G35*0.17+H35*0.17</f>
        <v>28.050000000000004</v>
      </c>
      <c r="O35">
        <f>I35*0.15</f>
        <v>0</v>
      </c>
      <c r="P35">
        <f>ROUND(N35+O35,0)</f>
        <v>28</v>
      </c>
    </row>
    <row r="36" spans="1:16" x14ac:dyDescent="0.25">
      <c r="A36" s="11" t="s">
        <v>153</v>
      </c>
      <c r="B36" s="11">
        <v>34</v>
      </c>
      <c r="C36" s="12" t="s">
        <v>154</v>
      </c>
      <c r="D36" s="13">
        <v>72</v>
      </c>
      <c r="E36" s="13">
        <v>74</v>
      </c>
      <c r="F36" s="13">
        <v>85</v>
      </c>
      <c r="G36" s="14"/>
      <c r="H36" s="13"/>
      <c r="I36" s="13"/>
      <c r="J36" s="13"/>
      <c r="M36">
        <f>D36+E36+F36+G36+H36</f>
        <v>231</v>
      </c>
      <c r="N36">
        <f>D36*0.17+E36*0.17+F36*0.17+G36*0.17+H36*0.17</f>
        <v>39.270000000000003</v>
      </c>
      <c r="O36">
        <f>I36*0.15</f>
        <v>0</v>
      </c>
      <c r="P36">
        <f>ROUND(N36+O36,0)</f>
        <v>39</v>
      </c>
    </row>
    <row r="37" spans="1:16" x14ac:dyDescent="0.25">
      <c r="A37" s="11" t="s">
        <v>155</v>
      </c>
      <c r="B37" s="11">
        <v>35</v>
      </c>
      <c r="C37" s="12" t="s">
        <v>156</v>
      </c>
      <c r="D37" s="13">
        <v>77</v>
      </c>
      <c r="E37" s="13">
        <v>56</v>
      </c>
      <c r="F37" s="13">
        <v>58</v>
      </c>
      <c r="G37" s="14"/>
      <c r="H37" s="13"/>
      <c r="I37" s="13"/>
      <c r="J37" s="13"/>
      <c r="M37">
        <f>D37+E37+F37+G37+H37</f>
        <v>191</v>
      </c>
      <c r="N37">
        <f>D37*0.17+E37*0.17+F37*0.17+G37*0.17+H37*0.17</f>
        <v>32.470000000000006</v>
      </c>
      <c r="O37">
        <f>I37*0.15</f>
        <v>0</v>
      </c>
      <c r="P37">
        <f>ROUND(N37+O37,0)</f>
        <v>32</v>
      </c>
    </row>
  </sheetData>
  <sheetProtection algorithmName="SHA-512" hashValue="265qhwuDQd7iVeHpRo4shuXjQzG+g3j2jp94IWd3bDIzjdfMsZcA8WNiqoaSEUi64GChWnoFc4ffESHvofMg7g==" saltValue="3hTBbAmE04/icQvuxKN6Yg==" spinCount="100000" sheet="1" objects="1" scenarios="1"/>
  <dataValidations count="35">
    <dataValidation type="whole" allowBlank="1" showInputMessage="1" showErrorMessage="1" errorTitle="Valor fuera de rango" error="Ingrese un valor correcto" sqref="G3" xr:uid="{820E7334-019F-4ADC-90EA-FE89ACA6610D}">
      <formula1>0</formula1>
      <formula2>100</formula2>
    </dataValidation>
    <dataValidation type="whole" allowBlank="1" showInputMessage="1" showErrorMessage="1" errorTitle="Valor fuera de rango" error="Ingrese un valor correcto" sqref="G4" xr:uid="{684EC01E-A400-43A1-8BD4-1BAC19E1BA37}">
      <formula1>0</formula1>
      <formula2>100</formula2>
    </dataValidation>
    <dataValidation type="whole" allowBlank="1" showInputMessage="1" showErrorMessage="1" errorTitle="Valor fuera de rango" error="Ingrese un valor correcto" sqref="G5" xr:uid="{231C0139-5DE1-4638-A34C-4D8972CCC6F9}">
      <formula1>0</formula1>
      <formula2>100</formula2>
    </dataValidation>
    <dataValidation type="whole" allowBlank="1" showInputMessage="1" showErrorMessage="1" errorTitle="Valor fuera de rango" error="Ingrese un valor correcto" sqref="G6" xr:uid="{46436967-9488-4EC1-877C-144CD241F4E6}">
      <formula1>0</formula1>
      <formula2>100</formula2>
    </dataValidation>
    <dataValidation type="whole" allowBlank="1" showInputMessage="1" showErrorMessage="1" errorTitle="Valor fuera de rango" error="Ingrese un valor correcto" sqref="G7" xr:uid="{3C73226F-CCD5-4CEF-B3C7-4E28B442F168}">
      <formula1>0</formula1>
      <formula2>100</formula2>
    </dataValidation>
    <dataValidation type="whole" allowBlank="1" showInputMessage="1" showErrorMessage="1" errorTitle="Valor fuera de rango" error="Ingrese un valor correcto" sqref="G8" xr:uid="{6AB21201-D796-4BDB-8F30-989DC8750CAD}">
      <formula1>0</formula1>
      <formula2>100</formula2>
    </dataValidation>
    <dataValidation type="whole" allowBlank="1" showInputMessage="1" showErrorMessage="1" errorTitle="Valor fuera de rango" error="Ingrese un valor correcto" sqref="G9" xr:uid="{E637F537-F92C-4E1F-B138-AC95A0571BA9}">
      <formula1>0</formula1>
      <formula2>100</formula2>
    </dataValidation>
    <dataValidation type="whole" allowBlank="1" showInputMessage="1" showErrorMessage="1" errorTitle="Valor fuera de rango" error="Ingrese un valor correcto" sqref="G10" xr:uid="{11DF4B52-CC13-45C1-9424-20186EA36B31}">
      <formula1>0</formula1>
      <formula2>100</formula2>
    </dataValidation>
    <dataValidation type="whole" allowBlank="1" showInputMessage="1" showErrorMessage="1" errorTitle="Valor fuera de rango" error="Ingrese un valor correcto" sqref="G11" xr:uid="{25C6271C-85A4-446B-97F1-2889C6BDE2EE}">
      <formula1>0</formula1>
      <formula2>100</formula2>
    </dataValidation>
    <dataValidation type="whole" allowBlank="1" showInputMessage="1" showErrorMessage="1" errorTitle="Valor fuera de rango" error="Ingrese un valor correcto" sqref="G12" xr:uid="{61F37D2B-724E-4074-943F-F6396903937C}">
      <formula1>0</formula1>
      <formula2>100</formula2>
    </dataValidation>
    <dataValidation type="whole" allowBlank="1" showInputMessage="1" showErrorMessage="1" errorTitle="Valor fuera de rango" error="Ingrese un valor correcto" sqref="G13" xr:uid="{F25161BE-A4B4-4106-B1A5-88CBC16ECB41}">
      <formula1>0</formula1>
      <formula2>100</formula2>
    </dataValidation>
    <dataValidation type="whole" allowBlank="1" showInputMessage="1" showErrorMessage="1" errorTitle="Valor fuera de rango" error="Ingrese un valor correcto" sqref="G14" xr:uid="{5F0E3EBE-3578-42B8-AE66-5F1D0BBEDC54}">
      <formula1>0</formula1>
      <formula2>100</formula2>
    </dataValidation>
    <dataValidation type="whole" allowBlank="1" showInputMessage="1" showErrorMessage="1" errorTitle="Valor fuera de rango" error="Ingrese un valor correcto" sqref="G15" xr:uid="{50D09D9E-BE26-41F3-853C-8FC13289441F}">
      <formula1>0</formula1>
      <formula2>100</formula2>
    </dataValidation>
    <dataValidation type="whole" allowBlank="1" showInputMessage="1" showErrorMessage="1" errorTitle="Valor fuera de rango" error="Ingrese un valor correcto" sqref="G16" xr:uid="{13BCF7B1-FBF1-4193-BE00-F1E287B9F3B3}">
      <formula1>0</formula1>
      <formula2>100</formula2>
    </dataValidation>
    <dataValidation type="whole" allowBlank="1" showInputMessage="1" showErrorMessage="1" errorTitle="Valor fuera de rango" error="Ingrese un valor correcto" sqref="G17" xr:uid="{4FCFE29B-1A0F-4F74-9BF8-BC1330AB8BD3}">
      <formula1>0</formula1>
      <formula2>100</formula2>
    </dataValidation>
    <dataValidation type="whole" allowBlank="1" showInputMessage="1" showErrorMessage="1" errorTitle="Valor fuera de rango" error="Ingrese un valor correcto" sqref="G18" xr:uid="{D0304725-89A6-4385-AEF5-C1D4A8FE4900}">
      <formula1>0</formula1>
      <formula2>100</formula2>
    </dataValidation>
    <dataValidation type="whole" allowBlank="1" showInputMessage="1" showErrorMessage="1" errorTitle="Valor fuera de rango" error="Ingrese un valor correcto" sqref="G19" xr:uid="{4978AE58-D93D-4FC9-8FB7-B7B04594597C}">
      <formula1>0</formula1>
      <formula2>100</formula2>
    </dataValidation>
    <dataValidation type="whole" allowBlank="1" showInputMessage="1" showErrorMessage="1" errorTitle="Valor fuera de rango" error="Ingrese un valor correcto" sqref="G20" xr:uid="{F3571A28-CE2A-4FD4-AE6F-171D29C06798}">
      <formula1>0</formula1>
      <formula2>100</formula2>
    </dataValidation>
    <dataValidation type="whole" allowBlank="1" showInputMessage="1" showErrorMessage="1" errorTitle="Valor fuera de rango" error="Ingrese un valor correcto" sqref="G21" xr:uid="{EB9E055E-313C-4DD0-89ED-3C9BA32C8151}">
      <formula1>0</formula1>
      <formula2>100</formula2>
    </dataValidation>
    <dataValidation type="whole" allowBlank="1" showInputMessage="1" showErrorMessage="1" errorTitle="Valor fuera de rango" error="Ingrese un valor correcto" sqref="G22" xr:uid="{6D1CDABC-3739-44DE-B0F2-46DFED017C61}">
      <formula1>0</formula1>
      <formula2>100</formula2>
    </dataValidation>
    <dataValidation type="whole" allowBlank="1" showInputMessage="1" showErrorMessage="1" errorTitle="Valor fuera de rango" error="Ingrese un valor correcto" sqref="G23" xr:uid="{300583F4-476D-4B8F-A5C3-7AE84694967F}">
      <formula1>0</formula1>
      <formula2>100</formula2>
    </dataValidation>
    <dataValidation type="whole" allowBlank="1" showInputMessage="1" showErrorMessage="1" errorTitle="Valor fuera de rango" error="Ingrese un valor correcto" sqref="G24" xr:uid="{402BE61D-922A-4C61-8F4C-8DC5CB6BB29E}">
      <formula1>0</formula1>
      <formula2>100</formula2>
    </dataValidation>
    <dataValidation type="whole" allowBlank="1" showInputMessage="1" showErrorMessage="1" errorTitle="Valor fuera de rango" error="Ingrese un valor correcto" sqref="G25" xr:uid="{96075852-6FF5-44CB-A2BF-CC94C66B7407}">
      <formula1>0</formula1>
      <formula2>100</formula2>
    </dataValidation>
    <dataValidation type="whole" allowBlank="1" showInputMessage="1" showErrorMessage="1" errorTitle="Valor fuera de rango" error="Ingrese un valor correcto" sqref="G26" xr:uid="{6C4BAD6B-CF09-4FF4-B6E7-6F249D62E9ED}">
      <formula1>0</formula1>
      <formula2>100</formula2>
    </dataValidation>
    <dataValidation type="whole" allowBlank="1" showInputMessage="1" showErrorMessage="1" errorTitle="Valor fuera de rango" error="Ingrese un valor correcto" sqref="G27" xr:uid="{622B31ED-CD00-4675-BC2D-E12516E65BC0}">
      <formula1>0</formula1>
      <formula2>100</formula2>
    </dataValidation>
    <dataValidation type="whole" allowBlank="1" showInputMessage="1" showErrorMessage="1" errorTitle="Valor fuera de rango" error="Ingrese un valor correcto" sqref="G28" xr:uid="{6879EE10-392C-46B1-BFC1-969441624CFE}">
      <formula1>0</formula1>
      <formula2>100</formula2>
    </dataValidation>
    <dataValidation type="whole" allowBlank="1" showInputMessage="1" showErrorMessage="1" errorTitle="Valor fuera de rango" error="Ingrese un valor correcto" sqref="G29" xr:uid="{481551A3-CAA1-49B2-89A9-668186AC6EA2}">
      <formula1>0</formula1>
      <formula2>100</formula2>
    </dataValidation>
    <dataValidation type="whole" allowBlank="1" showInputMessage="1" showErrorMessage="1" errorTitle="Valor fuera de rango" error="Ingrese un valor correcto" sqref="G30" xr:uid="{88E42840-8995-47A4-AB3C-C84938A963BE}">
      <formula1>0</formula1>
      <formula2>100</formula2>
    </dataValidation>
    <dataValidation type="whole" allowBlank="1" showInputMessage="1" showErrorMessage="1" errorTitle="Valor fuera de rango" error="Ingrese un valor correcto" sqref="G31" xr:uid="{59448500-62AA-49AF-865B-9319E49CCDF4}">
      <formula1>0</formula1>
      <formula2>100</formula2>
    </dataValidation>
    <dataValidation type="whole" allowBlank="1" showInputMessage="1" showErrorMessage="1" errorTitle="Valor fuera de rango" error="Ingrese un valor correcto" sqref="G32" xr:uid="{D60EC11C-7859-481A-BD35-AE3C258E01E4}">
      <formula1>0</formula1>
      <formula2>100</formula2>
    </dataValidation>
    <dataValidation type="whole" allowBlank="1" showInputMessage="1" showErrorMessage="1" errorTitle="Valor fuera de rango" error="Ingrese un valor correcto" sqref="G33" xr:uid="{FBD54127-920E-4BD3-9E06-E276AF5D0FFA}">
      <formula1>0</formula1>
      <formula2>100</formula2>
    </dataValidation>
    <dataValidation type="whole" allowBlank="1" showInputMessage="1" showErrorMessage="1" errorTitle="Valor fuera de rango" error="Ingrese un valor correcto" sqref="G34" xr:uid="{35589BFA-68AE-45B1-B6B6-515FED40999E}">
      <formula1>0</formula1>
      <formula2>100</formula2>
    </dataValidation>
    <dataValidation type="whole" allowBlank="1" showInputMessage="1" showErrorMessage="1" errorTitle="Valor fuera de rango" error="Ingrese un valor correcto" sqref="G35" xr:uid="{C46336FE-0F87-4FDE-9D45-E36947A66C73}">
      <formula1>0</formula1>
      <formula2>100</formula2>
    </dataValidation>
    <dataValidation type="whole" allowBlank="1" showInputMessage="1" showErrorMessage="1" errorTitle="Valor fuera de rango" error="Ingrese un valor correcto" sqref="G36" xr:uid="{43C64001-C5BB-4E1B-BD49-903F1E1FEFE7}">
      <formula1>0</formula1>
      <formula2>100</formula2>
    </dataValidation>
    <dataValidation type="whole" allowBlank="1" showInputMessage="1" showErrorMessage="1" errorTitle="Valor fuera de rango" error="Ingrese un valor correcto" sqref="G37" xr:uid="{2E75CCB5-4A18-4586-9ABA-6B23125EFBBA}">
      <formula1>0</formula1>
      <formula2>100</formula2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3B0D1E-D01F-4E3D-97A8-357B5E01A6EF}">
  <dimension ref="A1:P31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2.5703125" bestFit="1" customWidth="1"/>
    <col min="4" max="9" width="4.28515625" bestFit="1" customWidth="1"/>
    <col min="10" max="12" width="3.7109375" customWidth="1"/>
    <col min="13" max="13" width="7.7109375" bestFit="1" customWidth="1"/>
    <col min="14" max="14" width="7.85546875" bestFit="1" customWidth="1"/>
    <col min="15" max="15" width="8.2851562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158</v>
      </c>
      <c r="C1" s="1" t="s">
        <v>159</v>
      </c>
      <c r="D1" s="5" t="s">
        <v>285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282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1" t="s">
        <v>160</v>
      </c>
      <c r="B3" s="11">
        <v>1</v>
      </c>
      <c r="C3" s="12" t="s">
        <v>161</v>
      </c>
      <c r="D3" s="13">
        <v>86</v>
      </c>
      <c r="E3" s="13">
        <v>93</v>
      </c>
      <c r="F3" s="13">
        <v>88</v>
      </c>
      <c r="G3" s="14"/>
      <c r="H3" s="13"/>
      <c r="I3" s="13"/>
      <c r="J3" s="13"/>
      <c r="M3">
        <f>D3+E3+F3+G3+H3</f>
        <v>267</v>
      </c>
      <c r="N3">
        <f>D3*0.17+E3*0.17+F3*0.17+G3*0.17+H3*0.17</f>
        <v>45.39</v>
      </c>
      <c r="O3">
        <f>I3*0.15</f>
        <v>0</v>
      </c>
      <c r="P3">
        <f>ROUND(N3+O3,0)</f>
        <v>45</v>
      </c>
    </row>
    <row r="4" spans="1:16" x14ac:dyDescent="0.25">
      <c r="A4" s="11" t="s">
        <v>162</v>
      </c>
      <c r="B4" s="11">
        <v>2</v>
      </c>
      <c r="C4" s="12" t="s">
        <v>163</v>
      </c>
      <c r="D4" s="13">
        <v>95</v>
      </c>
      <c r="E4" s="13">
        <v>90</v>
      </c>
      <c r="F4" s="13">
        <v>93</v>
      </c>
      <c r="G4" s="14"/>
      <c r="H4" s="13"/>
      <c r="I4" s="13"/>
      <c r="J4" s="13"/>
      <c r="M4">
        <f>D4+E4+F4+G4+H4</f>
        <v>278</v>
      </c>
      <c r="N4">
        <f>D4*0.17+E4*0.17+F4*0.17+G4*0.17+H4*0.17</f>
        <v>47.260000000000005</v>
      </c>
      <c r="O4">
        <f>I4*0.15</f>
        <v>0</v>
      </c>
      <c r="P4">
        <f>ROUND(N4+O4,0)</f>
        <v>47</v>
      </c>
    </row>
    <row r="5" spans="1:16" x14ac:dyDescent="0.25">
      <c r="A5" s="11" t="s">
        <v>164</v>
      </c>
      <c r="B5" s="11">
        <v>3</v>
      </c>
      <c r="C5" s="12" t="s">
        <v>165</v>
      </c>
      <c r="D5" s="13">
        <v>84</v>
      </c>
      <c r="E5" s="13">
        <v>91</v>
      </c>
      <c r="F5" s="13">
        <v>84</v>
      </c>
      <c r="G5" s="14"/>
      <c r="H5" s="13"/>
      <c r="I5" s="13"/>
      <c r="J5" s="13"/>
      <c r="M5">
        <f>D5+E5+F5+G5+H5</f>
        <v>259</v>
      </c>
      <c r="N5">
        <f>D5*0.17+E5*0.17+F5*0.17+G5*0.17+H5*0.17</f>
        <v>44.03</v>
      </c>
      <c r="O5">
        <f>I5*0.15</f>
        <v>0</v>
      </c>
      <c r="P5">
        <f>ROUND(N5+O5,0)</f>
        <v>44</v>
      </c>
    </row>
    <row r="6" spans="1:16" x14ac:dyDescent="0.25">
      <c r="A6" s="11" t="s">
        <v>166</v>
      </c>
      <c r="B6" s="11">
        <v>4</v>
      </c>
      <c r="C6" s="12" t="s">
        <v>167</v>
      </c>
      <c r="D6" s="13">
        <v>71</v>
      </c>
      <c r="E6" s="13">
        <v>63</v>
      </c>
      <c r="F6" s="13">
        <v>75</v>
      </c>
      <c r="G6" s="14"/>
      <c r="H6" s="13"/>
      <c r="I6" s="13"/>
      <c r="J6" s="13"/>
      <c r="M6">
        <f>D6+E6+F6+G6+H6</f>
        <v>209</v>
      </c>
      <c r="N6">
        <f>D6*0.17+E6*0.17+F6*0.17+G6*0.17+H6*0.17</f>
        <v>35.53</v>
      </c>
      <c r="O6">
        <f>I6*0.15</f>
        <v>0</v>
      </c>
      <c r="P6">
        <f>ROUND(N6+O6,0)</f>
        <v>36</v>
      </c>
    </row>
    <row r="7" spans="1:16" x14ac:dyDescent="0.25">
      <c r="A7" s="11" t="s">
        <v>168</v>
      </c>
      <c r="B7" s="11">
        <v>5</v>
      </c>
      <c r="C7" s="12" t="s">
        <v>169</v>
      </c>
      <c r="D7" s="13">
        <v>77</v>
      </c>
      <c r="E7" s="13">
        <v>82</v>
      </c>
      <c r="F7" s="13">
        <v>71</v>
      </c>
      <c r="G7" s="14"/>
      <c r="H7" s="13"/>
      <c r="I7" s="13"/>
      <c r="J7" s="13"/>
      <c r="M7">
        <f>D7+E7+F7+G7+H7</f>
        <v>230</v>
      </c>
      <c r="N7">
        <f>D7*0.17+E7*0.17+F7*0.17+G7*0.17+H7*0.17</f>
        <v>39.1</v>
      </c>
      <c r="O7">
        <f>I7*0.15</f>
        <v>0</v>
      </c>
      <c r="P7">
        <f>ROUND(N7+O7,0)</f>
        <v>39</v>
      </c>
    </row>
    <row r="8" spans="1:16" x14ac:dyDescent="0.25">
      <c r="A8" s="11" t="s">
        <v>170</v>
      </c>
      <c r="B8" s="11">
        <v>6</v>
      </c>
      <c r="C8" s="12" t="s">
        <v>171</v>
      </c>
      <c r="D8" s="13">
        <v>88</v>
      </c>
      <c r="E8" s="13">
        <v>78</v>
      </c>
      <c r="F8" s="13">
        <v>80</v>
      </c>
      <c r="G8" s="14"/>
      <c r="H8" s="13"/>
      <c r="I8" s="13"/>
      <c r="J8" s="13"/>
      <c r="M8">
        <f>D8+E8+F8+G8+H8</f>
        <v>246</v>
      </c>
      <c r="N8">
        <f>D8*0.17+E8*0.17+F8*0.17+G8*0.17+H8*0.17</f>
        <v>41.820000000000007</v>
      </c>
      <c r="O8">
        <f>I8*0.15</f>
        <v>0</v>
      </c>
      <c r="P8">
        <f>ROUND(N8+O8,0)</f>
        <v>42</v>
      </c>
    </row>
    <row r="9" spans="1:16" x14ac:dyDescent="0.25">
      <c r="A9" s="11" t="s">
        <v>172</v>
      </c>
      <c r="B9" s="11">
        <v>7</v>
      </c>
      <c r="C9" s="12" t="s">
        <v>173</v>
      </c>
      <c r="D9" s="13">
        <v>89</v>
      </c>
      <c r="E9" s="13">
        <v>80</v>
      </c>
      <c r="F9" s="13">
        <v>83</v>
      </c>
      <c r="G9" s="14"/>
      <c r="H9" s="13"/>
      <c r="I9" s="13"/>
      <c r="J9" s="13"/>
      <c r="M9">
        <f>D9+E9+F9+G9+H9</f>
        <v>252</v>
      </c>
      <c r="N9">
        <f>D9*0.17+E9*0.17+F9*0.17+G9*0.17+H9*0.17</f>
        <v>42.84</v>
      </c>
      <c r="O9">
        <f>I9*0.15</f>
        <v>0</v>
      </c>
      <c r="P9">
        <f>ROUND(N9+O9,0)</f>
        <v>43</v>
      </c>
    </row>
    <row r="10" spans="1:16" x14ac:dyDescent="0.25">
      <c r="A10" s="11" t="s">
        <v>174</v>
      </c>
      <c r="B10" s="11">
        <v>8</v>
      </c>
      <c r="C10" s="12" t="s">
        <v>175</v>
      </c>
      <c r="D10" s="13">
        <v>84</v>
      </c>
      <c r="E10" s="13">
        <v>80</v>
      </c>
      <c r="F10" s="13">
        <v>77</v>
      </c>
      <c r="G10" s="14"/>
      <c r="H10" s="13"/>
      <c r="I10" s="13"/>
      <c r="J10" s="13"/>
      <c r="M10">
        <f>D10+E10+F10+G10+H10</f>
        <v>241</v>
      </c>
      <c r="N10">
        <f>D10*0.17+E10*0.17+F10*0.17+G10*0.17+H10*0.17</f>
        <v>40.970000000000006</v>
      </c>
      <c r="O10">
        <f>I10*0.15</f>
        <v>0</v>
      </c>
      <c r="P10">
        <f>ROUND(N10+O10,0)</f>
        <v>41</v>
      </c>
    </row>
    <row r="11" spans="1:16" x14ac:dyDescent="0.25">
      <c r="A11" s="11" t="s">
        <v>176</v>
      </c>
      <c r="B11" s="11">
        <v>9</v>
      </c>
      <c r="C11" s="12" t="s">
        <v>177</v>
      </c>
      <c r="D11" s="13">
        <v>74</v>
      </c>
      <c r="E11" s="13">
        <v>79</v>
      </c>
      <c r="F11" s="13">
        <v>82</v>
      </c>
      <c r="G11" s="14"/>
      <c r="H11" s="13"/>
      <c r="I11" s="13"/>
      <c r="J11" s="13"/>
      <c r="M11">
        <f>D11+E11+F11+G11+H11</f>
        <v>235</v>
      </c>
      <c r="N11">
        <f>D11*0.17+E11*0.17+F11*0.17+G11*0.17+H11*0.17</f>
        <v>39.950000000000003</v>
      </c>
      <c r="O11">
        <f>I11*0.15</f>
        <v>0</v>
      </c>
      <c r="P11">
        <f>ROUND(N11+O11,0)</f>
        <v>40</v>
      </c>
    </row>
    <row r="12" spans="1:16" x14ac:dyDescent="0.25">
      <c r="A12" s="11" t="s">
        <v>178</v>
      </c>
      <c r="B12" s="11">
        <v>10</v>
      </c>
      <c r="C12" s="12" t="s">
        <v>179</v>
      </c>
      <c r="D12" s="13">
        <v>83</v>
      </c>
      <c r="E12" s="13">
        <v>86</v>
      </c>
      <c r="F12" s="13">
        <v>84</v>
      </c>
      <c r="G12" s="14"/>
      <c r="H12" s="13"/>
      <c r="I12" s="13"/>
      <c r="J12" s="13"/>
      <c r="M12">
        <f>D12+E12+F12+G12+H12</f>
        <v>253</v>
      </c>
      <c r="N12">
        <f>D12*0.17+E12*0.17+F12*0.17+G12*0.17+H12*0.17</f>
        <v>43.010000000000005</v>
      </c>
      <c r="O12">
        <f>I12*0.15</f>
        <v>0</v>
      </c>
      <c r="P12">
        <f>ROUND(N12+O12,0)</f>
        <v>43</v>
      </c>
    </row>
    <row r="13" spans="1:16" x14ac:dyDescent="0.25">
      <c r="A13" s="11" t="s">
        <v>180</v>
      </c>
      <c r="B13" s="11">
        <v>11</v>
      </c>
      <c r="C13" s="12" t="s">
        <v>181</v>
      </c>
      <c r="D13" s="13">
        <v>92</v>
      </c>
      <c r="E13" s="13">
        <v>86</v>
      </c>
      <c r="F13" s="13">
        <v>93</v>
      </c>
      <c r="G13" s="14"/>
      <c r="H13" s="13"/>
      <c r="I13" s="13"/>
      <c r="J13" s="13"/>
      <c r="M13">
        <f>D13+E13+F13+G13+H13</f>
        <v>271</v>
      </c>
      <c r="N13">
        <f>D13*0.17+E13*0.17+F13*0.17+G13*0.17+H13*0.17</f>
        <v>46.07</v>
      </c>
      <c r="O13">
        <f>I13*0.15</f>
        <v>0</v>
      </c>
      <c r="P13">
        <f>ROUND(N13+O13,0)</f>
        <v>46</v>
      </c>
    </row>
    <row r="14" spans="1:16" x14ac:dyDescent="0.25">
      <c r="A14" s="11" t="s">
        <v>182</v>
      </c>
      <c r="B14" s="11">
        <v>12</v>
      </c>
      <c r="C14" s="12" t="s">
        <v>183</v>
      </c>
      <c r="D14" s="13">
        <v>58</v>
      </c>
      <c r="E14" s="13">
        <v>53</v>
      </c>
      <c r="F14" s="13">
        <v>60</v>
      </c>
      <c r="G14" s="14"/>
      <c r="H14" s="13"/>
      <c r="I14" s="13"/>
      <c r="J14" s="13"/>
      <c r="M14">
        <f>D14+E14+F14+G14+H14</f>
        <v>171</v>
      </c>
      <c r="N14">
        <f>D14*0.17+E14*0.17+F14*0.17+G14*0.17+H14*0.17</f>
        <v>29.07</v>
      </c>
      <c r="O14">
        <f>I14*0.15</f>
        <v>0</v>
      </c>
      <c r="P14">
        <f>ROUND(N14+O14,0)</f>
        <v>29</v>
      </c>
    </row>
    <row r="15" spans="1:16" x14ac:dyDescent="0.25">
      <c r="A15" s="11" t="s">
        <v>184</v>
      </c>
      <c r="B15" s="11">
        <v>13</v>
      </c>
      <c r="C15" s="12" t="s">
        <v>185</v>
      </c>
      <c r="D15" s="13">
        <v>72</v>
      </c>
      <c r="E15" s="13">
        <v>75</v>
      </c>
      <c r="F15" s="13">
        <v>63</v>
      </c>
      <c r="G15" s="14"/>
      <c r="H15" s="13"/>
      <c r="I15" s="13"/>
      <c r="J15" s="13"/>
      <c r="M15">
        <f>D15+E15+F15+G15+H15</f>
        <v>210</v>
      </c>
      <c r="N15">
        <f>D15*0.17+E15*0.17+F15*0.17+G15*0.17+H15*0.17</f>
        <v>35.700000000000003</v>
      </c>
      <c r="O15">
        <f>I15*0.15</f>
        <v>0</v>
      </c>
      <c r="P15">
        <f>ROUND(N15+O15,0)</f>
        <v>36</v>
      </c>
    </row>
    <row r="16" spans="1:16" x14ac:dyDescent="0.25">
      <c r="A16" s="11" t="s">
        <v>186</v>
      </c>
      <c r="B16" s="11">
        <v>14</v>
      </c>
      <c r="C16" s="12" t="s">
        <v>187</v>
      </c>
      <c r="D16" s="13">
        <v>60</v>
      </c>
      <c r="E16" s="13">
        <v>62</v>
      </c>
      <c r="F16" s="13">
        <v>55</v>
      </c>
      <c r="G16" s="14"/>
      <c r="H16" s="13"/>
      <c r="I16" s="13"/>
      <c r="J16" s="13"/>
      <c r="M16">
        <f>D16+E16+F16+G16+H16</f>
        <v>177</v>
      </c>
      <c r="N16">
        <f>D16*0.17+E16*0.17+F16*0.17+G16*0.17+H16*0.17</f>
        <v>30.090000000000003</v>
      </c>
      <c r="O16">
        <f>I16*0.15</f>
        <v>0</v>
      </c>
      <c r="P16">
        <f>ROUND(N16+O16,0)</f>
        <v>30</v>
      </c>
    </row>
    <row r="17" spans="1:16" x14ac:dyDescent="0.25">
      <c r="A17" s="11" t="s">
        <v>188</v>
      </c>
      <c r="B17" s="11">
        <v>15</v>
      </c>
      <c r="C17" s="12" t="s">
        <v>189</v>
      </c>
      <c r="D17" s="13">
        <v>74</v>
      </c>
      <c r="E17" s="13">
        <v>75</v>
      </c>
      <c r="F17" s="13">
        <v>69</v>
      </c>
      <c r="G17" s="14"/>
      <c r="H17" s="13"/>
      <c r="I17" s="13"/>
      <c r="J17" s="13"/>
      <c r="M17">
        <f>D17+E17+F17+G17+H17</f>
        <v>218</v>
      </c>
      <c r="N17">
        <f>D17*0.17+E17*0.17+F17*0.17+G17*0.17+H17*0.17</f>
        <v>37.06</v>
      </c>
      <c r="O17">
        <f>I17*0.15</f>
        <v>0</v>
      </c>
      <c r="P17">
        <f>ROUND(N17+O17,0)</f>
        <v>37</v>
      </c>
    </row>
    <row r="18" spans="1:16" x14ac:dyDescent="0.25">
      <c r="A18" s="11" t="s">
        <v>190</v>
      </c>
      <c r="B18" s="11">
        <v>16</v>
      </c>
      <c r="C18" s="12" t="s">
        <v>191</v>
      </c>
      <c r="D18" s="13">
        <v>66</v>
      </c>
      <c r="E18" s="13">
        <v>81</v>
      </c>
      <c r="F18" s="13">
        <v>68</v>
      </c>
      <c r="G18" s="14"/>
      <c r="H18" s="13"/>
      <c r="I18" s="13"/>
      <c r="J18" s="13"/>
      <c r="M18">
        <f>D18+E18+F18+G18+H18</f>
        <v>215</v>
      </c>
      <c r="N18">
        <f>D18*0.17+E18*0.17+F18*0.17+G18*0.17+H18*0.17</f>
        <v>36.550000000000004</v>
      </c>
      <c r="O18">
        <f>I18*0.15</f>
        <v>0</v>
      </c>
      <c r="P18">
        <f>ROUND(N18+O18,0)</f>
        <v>37</v>
      </c>
    </row>
    <row r="19" spans="1:16" x14ac:dyDescent="0.25">
      <c r="A19" s="11" t="s">
        <v>192</v>
      </c>
      <c r="B19" s="11">
        <v>17</v>
      </c>
      <c r="C19" s="12" t="s">
        <v>193</v>
      </c>
      <c r="D19" s="13">
        <v>56</v>
      </c>
      <c r="E19" s="13">
        <v>58</v>
      </c>
      <c r="F19" s="13">
        <v>61</v>
      </c>
      <c r="G19" s="14"/>
      <c r="H19" s="13"/>
      <c r="I19" s="13"/>
      <c r="J19" s="13"/>
      <c r="M19">
        <f>D19+E19+F19+G19+H19</f>
        <v>175</v>
      </c>
      <c r="N19">
        <f>D19*0.17+E19*0.17+F19*0.17+G19*0.17+H19*0.17</f>
        <v>29.750000000000004</v>
      </c>
      <c r="O19">
        <f>I19*0.15</f>
        <v>0</v>
      </c>
      <c r="P19">
        <f>ROUND(N19+O19,0)</f>
        <v>30</v>
      </c>
    </row>
    <row r="20" spans="1:16" x14ac:dyDescent="0.25">
      <c r="A20" s="11" t="s">
        <v>194</v>
      </c>
      <c r="B20" s="11">
        <v>18</v>
      </c>
      <c r="C20" s="12" t="s">
        <v>195</v>
      </c>
      <c r="D20" s="13">
        <v>66</v>
      </c>
      <c r="E20" s="13">
        <v>75</v>
      </c>
      <c r="F20" s="13">
        <v>66</v>
      </c>
      <c r="G20" s="14"/>
      <c r="H20" s="13"/>
      <c r="I20" s="13"/>
      <c r="J20" s="13"/>
      <c r="M20">
        <f>D20+E20+F20+G20+H20</f>
        <v>207</v>
      </c>
      <c r="N20">
        <f>D20*0.17+E20*0.17+F20*0.17+G20*0.17+H20*0.17</f>
        <v>35.190000000000005</v>
      </c>
      <c r="O20">
        <f>I20*0.15</f>
        <v>0</v>
      </c>
      <c r="P20">
        <f>ROUND(N20+O20,0)</f>
        <v>35</v>
      </c>
    </row>
    <row r="21" spans="1:16" x14ac:dyDescent="0.25">
      <c r="A21" s="11" t="s">
        <v>196</v>
      </c>
      <c r="B21" s="11">
        <v>19</v>
      </c>
      <c r="C21" s="12" t="s">
        <v>197</v>
      </c>
      <c r="D21" s="13">
        <v>79</v>
      </c>
      <c r="E21" s="13">
        <v>74</v>
      </c>
      <c r="F21" s="13">
        <v>76</v>
      </c>
      <c r="G21" s="14"/>
      <c r="H21" s="13"/>
      <c r="I21" s="13"/>
      <c r="J21" s="13"/>
      <c r="M21">
        <f>D21+E21+F21+G21+H21</f>
        <v>229</v>
      </c>
      <c r="N21">
        <f>D21*0.17+E21*0.17+F21*0.17+G21*0.17+H21*0.17</f>
        <v>38.930000000000007</v>
      </c>
      <c r="O21">
        <f>I21*0.15</f>
        <v>0</v>
      </c>
      <c r="P21">
        <f>ROUND(N21+O21,0)</f>
        <v>39</v>
      </c>
    </row>
    <row r="22" spans="1:16" x14ac:dyDescent="0.25">
      <c r="A22" s="11" t="s">
        <v>198</v>
      </c>
      <c r="B22" s="11">
        <v>20</v>
      </c>
      <c r="C22" s="12" t="s">
        <v>199</v>
      </c>
      <c r="D22" s="13">
        <v>73</v>
      </c>
      <c r="E22" s="13">
        <v>73</v>
      </c>
      <c r="F22" s="13">
        <v>65</v>
      </c>
      <c r="G22" s="14"/>
      <c r="H22" s="13"/>
      <c r="I22" s="13"/>
      <c r="J22" s="13"/>
      <c r="M22">
        <f>D22+E22+F22+G22+H22</f>
        <v>211</v>
      </c>
      <c r="N22">
        <f>D22*0.17+E22*0.17+F22*0.17+G22*0.17+H22*0.17</f>
        <v>35.870000000000005</v>
      </c>
      <c r="O22">
        <f>I22*0.15</f>
        <v>0</v>
      </c>
      <c r="P22">
        <f>ROUND(N22+O22,0)</f>
        <v>36</v>
      </c>
    </row>
    <row r="23" spans="1:16" x14ac:dyDescent="0.25">
      <c r="A23" s="11" t="s">
        <v>200</v>
      </c>
      <c r="B23" s="11">
        <v>21</v>
      </c>
      <c r="C23" s="12" t="s">
        <v>201</v>
      </c>
      <c r="D23" s="13">
        <v>81</v>
      </c>
      <c r="E23" s="13">
        <v>85</v>
      </c>
      <c r="F23" s="13">
        <v>79</v>
      </c>
      <c r="G23" s="14"/>
      <c r="H23" s="13"/>
      <c r="I23" s="13"/>
      <c r="J23" s="13"/>
      <c r="M23">
        <f>D23+E23+F23+G23+H23</f>
        <v>245</v>
      </c>
      <c r="N23">
        <f>D23*0.17+E23*0.17+F23*0.17+G23*0.17+H23*0.17</f>
        <v>41.650000000000006</v>
      </c>
      <c r="O23">
        <f>I23*0.15</f>
        <v>0</v>
      </c>
      <c r="P23">
        <f>ROUND(N23+O23,0)</f>
        <v>42</v>
      </c>
    </row>
    <row r="24" spans="1:16" x14ac:dyDescent="0.25">
      <c r="A24" s="11" t="s">
        <v>202</v>
      </c>
      <c r="B24" s="11">
        <v>22</v>
      </c>
      <c r="C24" s="12" t="s">
        <v>203</v>
      </c>
      <c r="D24" s="13">
        <v>82</v>
      </c>
      <c r="E24" s="13">
        <v>84</v>
      </c>
      <c r="F24" s="13">
        <v>83</v>
      </c>
      <c r="G24" s="14"/>
      <c r="H24" s="13"/>
      <c r="I24" s="13"/>
      <c r="J24" s="13"/>
      <c r="M24">
        <f>D24+E24+F24+G24+H24</f>
        <v>249</v>
      </c>
      <c r="N24">
        <f>D24*0.17+E24*0.17+F24*0.17+G24*0.17+H24*0.17</f>
        <v>42.330000000000005</v>
      </c>
      <c r="O24">
        <f>I24*0.15</f>
        <v>0</v>
      </c>
      <c r="P24">
        <f>ROUND(N24+O24,0)</f>
        <v>42</v>
      </c>
    </row>
    <row r="25" spans="1:16" x14ac:dyDescent="0.25">
      <c r="A25" s="11" t="s">
        <v>204</v>
      </c>
      <c r="B25" s="11">
        <v>23</v>
      </c>
      <c r="C25" s="12" t="s">
        <v>205</v>
      </c>
      <c r="D25" s="13">
        <v>71</v>
      </c>
      <c r="E25" s="13">
        <v>68</v>
      </c>
      <c r="F25" s="13">
        <v>65</v>
      </c>
      <c r="G25" s="14"/>
      <c r="H25" s="13"/>
      <c r="I25" s="13"/>
      <c r="J25" s="13"/>
      <c r="M25">
        <f>D25+E25+F25+G25+H25</f>
        <v>204</v>
      </c>
      <c r="N25">
        <f>D25*0.17+E25*0.17+F25*0.17+G25*0.17+H25*0.17</f>
        <v>34.680000000000007</v>
      </c>
      <c r="O25">
        <f>I25*0.15</f>
        <v>0</v>
      </c>
      <c r="P25">
        <f>ROUND(N25+O25,0)</f>
        <v>35</v>
      </c>
    </row>
    <row r="26" spans="1:16" x14ac:dyDescent="0.25">
      <c r="A26" s="11" t="s">
        <v>206</v>
      </c>
      <c r="B26" s="11">
        <v>24</v>
      </c>
      <c r="C26" s="12" t="s">
        <v>207</v>
      </c>
      <c r="D26" s="13">
        <v>74</v>
      </c>
      <c r="E26" s="13">
        <v>70</v>
      </c>
      <c r="F26" s="13">
        <v>55</v>
      </c>
      <c r="G26" s="14"/>
      <c r="H26" s="13"/>
      <c r="I26" s="13"/>
      <c r="J26" s="13"/>
      <c r="M26">
        <f>D26+E26+F26+G26+H26</f>
        <v>199</v>
      </c>
      <c r="N26">
        <f>D26*0.17+E26*0.17+F26*0.17+G26*0.17+H26*0.17</f>
        <v>33.83</v>
      </c>
      <c r="O26">
        <f>I26*0.15</f>
        <v>0</v>
      </c>
      <c r="P26">
        <f>ROUND(N26+O26,0)</f>
        <v>34</v>
      </c>
    </row>
    <row r="27" spans="1:16" x14ac:dyDescent="0.25">
      <c r="A27" s="11" t="s">
        <v>208</v>
      </c>
      <c r="B27" s="11">
        <v>25</v>
      </c>
      <c r="C27" s="12" t="s">
        <v>209</v>
      </c>
      <c r="D27" s="13">
        <v>97</v>
      </c>
      <c r="E27" s="13">
        <v>93</v>
      </c>
      <c r="F27" s="13">
        <v>85</v>
      </c>
      <c r="G27" s="14"/>
      <c r="H27" s="13"/>
      <c r="I27" s="13"/>
      <c r="J27" s="13"/>
      <c r="M27">
        <f>D27+E27+F27+G27+H27</f>
        <v>275</v>
      </c>
      <c r="N27">
        <f>D27*0.17+E27*0.17+F27*0.17+G27*0.17+H27*0.17</f>
        <v>46.750000000000007</v>
      </c>
      <c r="O27">
        <f>I27*0.15</f>
        <v>0</v>
      </c>
      <c r="P27">
        <f>ROUND(N27+O27,0)</f>
        <v>47</v>
      </c>
    </row>
    <row r="28" spans="1:16" x14ac:dyDescent="0.25">
      <c r="A28" s="11" t="s">
        <v>210</v>
      </c>
      <c r="B28" s="11">
        <v>26</v>
      </c>
      <c r="C28" s="12" t="s">
        <v>211</v>
      </c>
      <c r="D28" s="13">
        <v>89</v>
      </c>
      <c r="E28" s="13">
        <v>85</v>
      </c>
      <c r="F28" s="13">
        <v>76</v>
      </c>
      <c r="G28" s="14"/>
      <c r="H28" s="13"/>
      <c r="I28" s="13"/>
      <c r="J28" s="13"/>
      <c r="M28">
        <f>D28+E28+F28+G28+H28</f>
        <v>250</v>
      </c>
      <c r="N28">
        <f>D28*0.17+E28*0.17+F28*0.17+G28*0.17+H28*0.17</f>
        <v>42.5</v>
      </c>
      <c r="O28">
        <f>I28*0.15</f>
        <v>0</v>
      </c>
      <c r="P28">
        <f>ROUND(N28+O28,0)</f>
        <v>43</v>
      </c>
    </row>
    <row r="29" spans="1:16" x14ac:dyDescent="0.25">
      <c r="A29" s="11" t="s">
        <v>212</v>
      </c>
      <c r="B29" s="11">
        <v>27</v>
      </c>
      <c r="C29" s="12" t="s">
        <v>213</v>
      </c>
      <c r="D29" s="13">
        <v>89</v>
      </c>
      <c r="E29" s="13">
        <v>96</v>
      </c>
      <c r="F29" s="13">
        <v>86</v>
      </c>
      <c r="G29" s="14"/>
      <c r="H29" s="13"/>
      <c r="I29" s="13"/>
      <c r="J29" s="13"/>
      <c r="M29">
        <f>D29+E29+F29+G29+H29</f>
        <v>271</v>
      </c>
      <c r="N29">
        <f>D29*0.17+E29*0.17+F29*0.17+G29*0.17+H29*0.17</f>
        <v>46.070000000000007</v>
      </c>
      <c r="O29">
        <f>I29*0.15</f>
        <v>0</v>
      </c>
      <c r="P29">
        <f>ROUND(N29+O29,0)</f>
        <v>46</v>
      </c>
    </row>
    <row r="30" spans="1:16" x14ac:dyDescent="0.25">
      <c r="A30" s="11" t="s">
        <v>214</v>
      </c>
      <c r="B30" s="11">
        <v>28</v>
      </c>
      <c r="C30" s="12" t="s">
        <v>215</v>
      </c>
      <c r="D30" s="13">
        <v>81</v>
      </c>
      <c r="E30" s="13">
        <v>89</v>
      </c>
      <c r="F30" s="13">
        <v>76</v>
      </c>
      <c r="G30" s="14"/>
      <c r="H30" s="13"/>
      <c r="I30" s="13"/>
      <c r="J30" s="13"/>
      <c r="M30">
        <f>D30+E30+F30+G30+H30</f>
        <v>246</v>
      </c>
      <c r="N30">
        <f>D30*0.17+E30*0.17+F30*0.17+G30*0.17+H30*0.17</f>
        <v>41.820000000000007</v>
      </c>
      <c r="O30">
        <f>I30*0.15</f>
        <v>0</v>
      </c>
      <c r="P30">
        <f>ROUND(N30+O30,0)</f>
        <v>42</v>
      </c>
    </row>
    <row r="31" spans="1:16" x14ac:dyDescent="0.25">
      <c r="A31" s="11" t="s">
        <v>216</v>
      </c>
      <c r="B31" s="11">
        <v>29</v>
      </c>
      <c r="C31" s="12" t="s">
        <v>217</v>
      </c>
      <c r="D31" s="13">
        <v>86</v>
      </c>
      <c r="E31" s="13">
        <v>75</v>
      </c>
      <c r="F31" s="13">
        <v>83</v>
      </c>
      <c r="G31" s="14"/>
      <c r="H31" s="13"/>
      <c r="I31" s="13"/>
      <c r="J31" s="13"/>
      <c r="M31">
        <f>D31+E31+F31+G31+H31</f>
        <v>244</v>
      </c>
      <c r="N31">
        <f>D31*0.17+E31*0.17+F31*0.17+G31*0.17+H31*0.17</f>
        <v>41.480000000000004</v>
      </c>
      <c r="O31">
        <f>I31*0.15</f>
        <v>0</v>
      </c>
      <c r="P31">
        <f>ROUND(N31+O31,0)</f>
        <v>41</v>
      </c>
    </row>
  </sheetData>
  <sheetProtection algorithmName="SHA-512" hashValue="PFR/oyD0ofnvBd/0p2KzGclFSLjUNmQtKxhWoCj21K4Lp6J0s5nzEMTOsL/Moz/LGtXcFg+oY3vpR+L5WBpAZA==" saltValue="k0Qtq+PS52LyCTDYerxI+w==" spinCount="100000" sheet="1" objects="1" scenarios="1"/>
  <dataValidations count="29">
    <dataValidation type="whole" allowBlank="1" showInputMessage="1" showErrorMessage="1" errorTitle="Valor fuera de rango" error="Ingrese un valor correcto" sqref="G3" xr:uid="{8CC4231C-EB06-4942-A8C0-191DDB66078B}">
      <formula1>0</formula1>
      <formula2>100</formula2>
    </dataValidation>
    <dataValidation type="whole" allowBlank="1" showInputMessage="1" showErrorMessage="1" errorTitle="Valor fuera de rango" error="Ingrese un valor correcto" sqref="G4" xr:uid="{B7FA6816-B3A8-4073-86C6-4F9BEFD41C46}">
      <formula1>0</formula1>
      <formula2>100</formula2>
    </dataValidation>
    <dataValidation type="whole" allowBlank="1" showInputMessage="1" showErrorMessage="1" errorTitle="Valor fuera de rango" error="Ingrese un valor correcto" sqref="G5" xr:uid="{C56FAB8A-6FB9-4A0B-8E3C-CC9A0732C8A6}">
      <formula1>0</formula1>
      <formula2>100</formula2>
    </dataValidation>
    <dataValidation type="whole" allowBlank="1" showInputMessage="1" showErrorMessage="1" errorTitle="Valor fuera de rango" error="Ingrese un valor correcto" sqref="G6" xr:uid="{95B36BA9-B12A-444C-8C7A-B9BF946637E3}">
      <formula1>0</formula1>
      <formula2>100</formula2>
    </dataValidation>
    <dataValidation type="whole" allowBlank="1" showInputMessage="1" showErrorMessage="1" errorTitle="Valor fuera de rango" error="Ingrese un valor correcto" sqref="G7" xr:uid="{9073204F-B1E0-4AB3-96F8-31A9638F535E}">
      <formula1>0</formula1>
      <formula2>100</formula2>
    </dataValidation>
    <dataValidation type="whole" allowBlank="1" showInputMessage="1" showErrorMessage="1" errorTitle="Valor fuera de rango" error="Ingrese un valor correcto" sqref="G8" xr:uid="{D43A4E2D-D516-4C15-8BED-D39B14D21789}">
      <formula1>0</formula1>
      <formula2>100</formula2>
    </dataValidation>
    <dataValidation type="whole" allowBlank="1" showInputMessage="1" showErrorMessage="1" errorTitle="Valor fuera de rango" error="Ingrese un valor correcto" sqref="G9" xr:uid="{9772DADD-6F5B-405E-B29C-9B1789413830}">
      <formula1>0</formula1>
      <formula2>100</formula2>
    </dataValidation>
    <dataValidation type="whole" allowBlank="1" showInputMessage="1" showErrorMessage="1" errorTitle="Valor fuera de rango" error="Ingrese un valor correcto" sqref="G10" xr:uid="{8CDB5AD3-D4A7-4542-90F3-4885A0785F7C}">
      <formula1>0</formula1>
      <formula2>100</formula2>
    </dataValidation>
    <dataValidation type="whole" allowBlank="1" showInputMessage="1" showErrorMessage="1" errorTitle="Valor fuera de rango" error="Ingrese un valor correcto" sqref="G11" xr:uid="{BFD1FECD-383F-4732-8927-17D56DA8F318}">
      <formula1>0</formula1>
      <formula2>100</formula2>
    </dataValidation>
    <dataValidation type="whole" allowBlank="1" showInputMessage="1" showErrorMessage="1" errorTitle="Valor fuera de rango" error="Ingrese un valor correcto" sqref="G12" xr:uid="{EBE28794-7AA8-446A-899D-D30C90FCA0FD}">
      <formula1>0</formula1>
      <formula2>100</formula2>
    </dataValidation>
    <dataValidation type="whole" allowBlank="1" showInputMessage="1" showErrorMessage="1" errorTitle="Valor fuera de rango" error="Ingrese un valor correcto" sqref="G13" xr:uid="{5CB79DC8-84EB-48CA-9D1F-0743D17EDB30}">
      <formula1>0</formula1>
      <formula2>100</formula2>
    </dataValidation>
    <dataValidation type="whole" allowBlank="1" showInputMessage="1" showErrorMessage="1" errorTitle="Valor fuera de rango" error="Ingrese un valor correcto" sqref="G14" xr:uid="{626E698B-86BB-437C-BC58-01FE2BDF17AA}">
      <formula1>0</formula1>
      <formula2>100</formula2>
    </dataValidation>
    <dataValidation type="whole" allowBlank="1" showInputMessage="1" showErrorMessage="1" errorTitle="Valor fuera de rango" error="Ingrese un valor correcto" sqref="G15" xr:uid="{B80B1D3F-FC71-495C-BF2A-D160E03AD8E7}">
      <formula1>0</formula1>
      <formula2>100</formula2>
    </dataValidation>
    <dataValidation type="whole" allowBlank="1" showInputMessage="1" showErrorMessage="1" errorTitle="Valor fuera de rango" error="Ingrese un valor correcto" sqref="G16" xr:uid="{A3159D5F-3622-4EA3-89B1-8DE78403F4BB}">
      <formula1>0</formula1>
      <formula2>100</formula2>
    </dataValidation>
    <dataValidation type="whole" allowBlank="1" showInputMessage="1" showErrorMessage="1" errorTitle="Valor fuera de rango" error="Ingrese un valor correcto" sqref="G17" xr:uid="{F59863E5-0F60-42DC-9E50-BE25700589FE}">
      <formula1>0</formula1>
      <formula2>100</formula2>
    </dataValidation>
    <dataValidation type="whole" allowBlank="1" showInputMessage="1" showErrorMessage="1" errorTitle="Valor fuera de rango" error="Ingrese un valor correcto" sqref="G18" xr:uid="{2922B2A0-8390-439F-B42B-E2EB2E515823}">
      <formula1>0</formula1>
      <formula2>100</formula2>
    </dataValidation>
    <dataValidation type="whole" allowBlank="1" showInputMessage="1" showErrorMessage="1" errorTitle="Valor fuera de rango" error="Ingrese un valor correcto" sqref="G19" xr:uid="{7A6301D4-A54F-479B-ACDE-B62830EE08E1}">
      <formula1>0</formula1>
      <formula2>100</formula2>
    </dataValidation>
    <dataValidation type="whole" allowBlank="1" showInputMessage="1" showErrorMessage="1" errorTitle="Valor fuera de rango" error="Ingrese un valor correcto" sqref="G20" xr:uid="{438B9C45-1F3D-4C63-A695-BBBD8F8F7DD6}">
      <formula1>0</formula1>
      <formula2>100</formula2>
    </dataValidation>
    <dataValidation type="whole" allowBlank="1" showInputMessage="1" showErrorMessage="1" errorTitle="Valor fuera de rango" error="Ingrese un valor correcto" sqref="G21" xr:uid="{41D54D32-CBF6-441D-A862-E143A779C989}">
      <formula1>0</formula1>
      <formula2>100</formula2>
    </dataValidation>
    <dataValidation type="whole" allowBlank="1" showInputMessage="1" showErrorMessage="1" errorTitle="Valor fuera de rango" error="Ingrese un valor correcto" sqref="G22" xr:uid="{8B967B74-C3B4-4D25-875B-A767BF5C3214}">
      <formula1>0</formula1>
      <formula2>100</formula2>
    </dataValidation>
    <dataValidation type="whole" allowBlank="1" showInputMessage="1" showErrorMessage="1" errorTitle="Valor fuera de rango" error="Ingrese un valor correcto" sqref="G23" xr:uid="{921FEC2C-99B3-4D3E-A368-02FCDE0CDA50}">
      <formula1>0</formula1>
      <formula2>100</formula2>
    </dataValidation>
    <dataValidation type="whole" allowBlank="1" showInputMessage="1" showErrorMessage="1" errorTitle="Valor fuera de rango" error="Ingrese un valor correcto" sqref="G24" xr:uid="{13C1A33C-7082-4BAC-A436-3D7FCC2815AE}">
      <formula1>0</formula1>
      <formula2>100</formula2>
    </dataValidation>
    <dataValidation type="whole" allowBlank="1" showInputMessage="1" showErrorMessage="1" errorTitle="Valor fuera de rango" error="Ingrese un valor correcto" sqref="G25" xr:uid="{1311E5C3-29C7-45D9-87C3-DFB2923A8D78}">
      <formula1>0</formula1>
      <formula2>100</formula2>
    </dataValidation>
    <dataValidation type="whole" allowBlank="1" showInputMessage="1" showErrorMessage="1" errorTitle="Valor fuera de rango" error="Ingrese un valor correcto" sqref="G26" xr:uid="{EB23A12C-D8CA-47E4-910F-2F6A1CF5DF73}">
      <formula1>0</formula1>
      <formula2>100</formula2>
    </dataValidation>
    <dataValidation type="whole" allowBlank="1" showInputMessage="1" showErrorMessage="1" errorTitle="Valor fuera de rango" error="Ingrese un valor correcto" sqref="G27" xr:uid="{99D64BAA-530C-4BC4-B052-76F5FE5E9D0E}">
      <formula1>0</formula1>
      <formula2>100</formula2>
    </dataValidation>
    <dataValidation type="whole" allowBlank="1" showInputMessage="1" showErrorMessage="1" errorTitle="Valor fuera de rango" error="Ingrese un valor correcto" sqref="G28" xr:uid="{3619E8B0-8728-4D3F-B44E-ED9457B6036A}">
      <formula1>0</formula1>
      <formula2>100</formula2>
    </dataValidation>
    <dataValidation type="whole" allowBlank="1" showInputMessage="1" showErrorMessage="1" errorTitle="Valor fuera de rango" error="Ingrese un valor correcto" sqref="G29" xr:uid="{BA6F55EE-9A87-43E6-B211-E4337D495A26}">
      <formula1>0</formula1>
      <formula2>100</formula2>
    </dataValidation>
    <dataValidation type="whole" allowBlank="1" showInputMessage="1" showErrorMessage="1" errorTitle="Valor fuera de rango" error="Ingrese un valor correcto" sqref="G30" xr:uid="{423B6E9E-2BAD-4490-8876-5FFC64FE068C}">
      <formula1>0</formula1>
      <formula2>100</formula2>
    </dataValidation>
    <dataValidation type="whole" allowBlank="1" showInputMessage="1" showErrorMessage="1" errorTitle="Valor fuera de rango" error="Ingrese un valor correcto" sqref="G31" xr:uid="{1BD6E7A9-4D36-4367-8643-E2F3E2BF782B}">
      <formula1>0</formula1>
      <formula2>100</formula2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75AE29-A48F-4F94-84B3-5C189AB4F405}">
  <dimension ref="A1:P32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4.42578125" bestFit="1" customWidth="1"/>
    <col min="4" max="9" width="4.28515625" bestFit="1" customWidth="1"/>
    <col min="10" max="12" width="3.7109375" customWidth="1"/>
    <col min="13" max="13" width="7.7109375" bestFit="1" customWidth="1"/>
    <col min="14" max="14" width="7.85546875" bestFit="1" customWidth="1"/>
    <col min="15" max="15" width="8.2851562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219</v>
      </c>
      <c r="C1" s="1" t="s">
        <v>220</v>
      </c>
      <c r="D1" s="5" t="s">
        <v>286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282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1" t="s">
        <v>221</v>
      </c>
      <c r="B3" s="11">
        <v>1</v>
      </c>
      <c r="C3" s="12" t="s">
        <v>222</v>
      </c>
      <c r="D3" s="13">
        <v>57</v>
      </c>
      <c r="E3" s="13">
        <v>58</v>
      </c>
      <c r="F3" s="13">
        <v>62</v>
      </c>
      <c r="G3" s="14"/>
      <c r="H3" s="13"/>
      <c r="I3" s="13"/>
      <c r="J3" s="13"/>
      <c r="M3">
        <f>D3+E3+F3+G3+H3</f>
        <v>177</v>
      </c>
      <c r="N3">
        <f>D3*0.17+E3*0.17+F3*0.17+G3*0.17+H3*0.17</f>
        <v>30.090000000000003</v>
      </c>
      <c r="O3">
        <f>I3*0.15</f>
        <v>0</v>
      </c>
      <c r="P3">
        <f>ROUND(N3+O3,0)</f>
        <v>30</v>
      </c>
    </row>
    <row r="4" spans="1:16" x14ac:dyDescent="0.25">
      <c r="A4" s="11" t="s">
        <v>223</v>
      </c>
      <c r="B4" s="11">
        <v>2</v>
      </c>
      <c r="C4" s="12" t="s">
        <v>224</v>
      </c>
      <c r="D4" s="13">
        <v>68</v>
      </c>
      <c r="E4" s="13">
        <v>75</v>
      </c>
      <c r="F4" s="13">
        <v>72</v>
      </c>
      <c r="G4" s="14"/>
      <c r="H4" s="13"/>
      <c r="I4" s="13"/>
      <c r="J4" s="13"/>
      <c r="M4">
        <f>D4+E4+F4+G4+H4</f>
        <v>215</v>
      </c>
      <c r="N4">
        <f>D4*0.17+E4*0.17+F4*0.17+G4*0.17+H4*0.17</f>
        <v>36.550000000000004</v>
      </c>
      <c r="O4">
        <f>I4*0.15</f>
        <v>0</v>
      </c>
      <c r="P4">
        <f>ROUND(N4+O4,0)</f>
        <v>37</v>
      </c>
    </row>
    <row r="5" spans="1:16" x14ac:dyDescent="0.25">
      <c r="A5" s="11" t="s">
        <v>225</v>
      </c>
      <c r="B5" s="11">
        <v>3</v>
      </c>
      <c r="C5" s="12" t="s">
        <v>226</v>
      </c>
      <c r="D5" s="13">
        <v>53</v>
      </c>
      <c r="E5" s="13">
        <v>56</v>
      </c>
      <c r="F5" s="13">
        <v>56</v>
      </c>
      <c r="G5" s="14"/>
      <c r="H5" s="13"/>
      <c r="I5" s="13"/>
      <c r="J5" s="13"/>
      <c r="M5">
        <f>D5+E5+F5+G5+H5</f>
        <v>165</v>
      </c>
      <c r="N5">
        <f>D5*0.17+E5*0.17+F5*0.17+G5*0.17+H5*0.17</f>
        <v>28.050000000000004</v>
      </c>
      <c r="O5">
        <f>I5*0.15</f>
        <v>0</v>
      </c>
      <c r="P5">
        <f>ROUND(N5+O5,0)</f>
        <v>28</v>
      </c>
    </row>
    <row r="6" spans="1:16" x14ac:dyDescent="0.25">
      <c r="A6" s="11" t="s">
        <v>227</v>
      </c>
      <c r="B6" s="11">
        <v>4</v>
      </c>
      <c r="C6" s="12" t="s">
        <v>228</v>
      </c>
      <c r="D6" s="13">
        <v>76</v>
      </c>
      <c r="E6" s="13">
        <v>73</v>
      </c>
      <c r="F6" s="13">
        <v>58</v>
      </c>
      <c r="G6" s="14"/>
      <c r="H6" s="13"/>
      <c r="I6" s="13"/>
      <c r="J6" s="13"/>
      <c r="M6">
        <f>D6+E6+F6+G6+H6</f>
        <v>207</v>
      </c>
      <c r="N6">
        <f>D6*0.17+E6*0.17+F6*0.17+G6*0.17+H6*0.17</f>
        <v>35.190000000000005</v>
      </c>
      <c r="O6">
        <f>I6*0.15</f>
        <v>0</v>
      </c>
      <c r="P6">
        <f>ROUND(N6+O6,0)</f>
        <v>35</v>
      </c>
    </row>
    <row r="7" spans="1:16" x14ac:dyDescent="0.25">
      <c r="A7" s="11" t="s">
        <v>229</v>
      </c>
      <c r="B7" s="11">
        <v>5</v>
      </c>
      <c r="C7" s="12" t="s">
        <v>230</v>
      </c>
      <c r="D7" s="13">
        <v>92</v>
      </c>
      <c r="E7" s="13">
        <v>97</v>
      </c>
      <c r="F7" s="13">
        <v>97</v>
      </c>
      <c r="G7" s="14"/>
      <c r="H7" s="13"/>
      <c r="I7" s="13"/>
      <c r="J7" s="13"/>
      <c r="M7">
        <f>D7+E7+F7+G7+H7</f>
        <v>286</v>
      </c>
      <c r="N7">
        <f>D7*0.17+E7*0.17+F7*0.17+G7*0.17+H7*0.17</f>
        <v>48.620000000000005</v>
      </c>
      <c r="O7">
        <f>I7*0.15</f>
        <v>0</v>
      </c>
      <c r="P7">
        <f>ROUND(N7+O7,0)</f>
        <v>49</v>
      </c>
    </row>
    <row r="8" spans="1:16" x14ac:dyDescent="0.25">
      <c r="A8" s="11" t="s">
        <v>231</v>
      </c>
      <c r="B8" s="11">
        <v>6</v>
      </c>
      <c r="C8" s="12" t="s">
        <v>232</v>
      </c>
      <c r="D8" s="13">
        <v>63</v>
      </c>
      <c r="E8" s="13">
        <v>61</v>
      </c>
      <c r="F8" s="13">
        <v>60</v>
      </c>
      <c r="G8" s="14"/>
      <c r="H8" s="13"/>
      <c r="I8" s="13"/>
      <c r="J8" s="13"/>
      <c r="M8">
        <f>D8+E8+F8+G8+H8</f>
        <v>184</v>
      </c>
      <c r="N8">
        <f>D8*0.17+E8*0.17+F8*0.17+G8*0.17+H8*0.17</f>
        <v>31.28</v>
      </c>
      <c r="O8">
        <f>I8*0.15</f>
        <v>0</v>
      </c>
      <c r="P8">
        <f>ROUND(N8+O8,0)</f>
        <v>31</v>
      </c>
    </row>
    <row r="9" spans="1:16" x14ac:dyDescent="0.25">
      <c r="A9" s="11" t="s">
        <v>233</v>
      </c>
      <c r="B9" s="11">
        <v>7</v>
      </c>
      <c r="C9" s="12" t="s">
        <v>234</v>
      </c>
      <c r="D9" s="13">
        <v>67</v>
      </c>
      <c r="E9" s="13">
        <v>80</v>
      </c>
      <c r="F9" s="13">
        <v>68</v>
      </c>
      <c r="G9" s="14"/>
      <c r="H9" s="13"/>
      <c r="I9" s="13"/>
      <c r="J9" s="13"/>
      <c r="M9">
        <f>D9+E9+F9+G9+H9</f>
        <v>215</v>
      </c>
      <c r="N9">
        <f>D9*0.17+E9*0.17+F9*0.17+G9*0.17+H9*0.17</f>
        <v>36.550000000000004</v>
      </c>
      <c r="O9">
        <f>I9*0.15</f>
        <v>0</v>
      </c>
      <c r="P9">
        <f>ROUND(N9+O9,0)</f>
        <v>37</v>
      </c>
    </row>
    <row r="10" spans="1:16" x14ac:dyDescent="0.25">
      <c r="A10" s="11" t="s">
        <v>235</v>
      </c>
      <c r="B10" s="11">
        <v>8</v>
      </c>
      <c r="C10" s="12" t="s">
        <v>236</v>
      </c>
      <c r="D10" s="13">
        <v>58</v>
      </c>
      <c r="E10" s="13">
        <v>72</v>
      </c>
      <c r="F10" s="13">
        <v>55</v>
      </c>
      <c r="G10" s="14"/>
      <c r="H10" s="13"/>
      <c r="I10" s="13"/>
      <c r="J10" s="13"/>
      <c r="M10">
        <f>D10+E10+F10+G10+H10</f>
        <v>185</v>
      </c>
      <c r="N10">
        <f>D10*0.17+E10*0.17+F10*0.17+G10*0.17+H10*0.17</f>
        <v>31.450000000000003</v>
      </c>
      <c r="O10">
        <f>I10*0.15</f>
        <v>0</v>
      </c>
      <c r="P10">
        <f>ROUND(N10+O10,0)</f>
        <v>31</v>
      </c>
    </row>
    <row r="11" spans="1:16" x14ac:dyDescent="0.25">
      <c r="A11" s="11" t="s">
        <v>237</v>
      </c>
      <c r="B11" s="11">
        <v>9</v>
      </c>
      <c r="C11" s="12" t="s">
        <v>238</v>
      </c>
      <c r="D11" s="13">
        <v>56</v>
      </c>
      <c r="E11" s="13">
        <v>64</v>
      </c>
      <c r="F11" s="13">
        <v>57</v>
      </c>
      <c r="G11" s="14"/>
      <c r="H11" s="13"/>
      <c r="I11" s="13"/>
      <c r="J11" s="13"/>
      <c r="M11">
        <f>D11+E11+F11+G11+H11</f>
        <v>177</v>
      </c>
      <c r="N11">
        <f>D11*0.17+E11*0.17+F11*0.17+G11*0.17+H11*0.17</f>
        <v>30.090000000000003</v>
      </c>
      <c r="O11">
        <f>I11*0.15</f>
        <v>0</v>
      </c>
      <c r="P11">
        <f>ROUND(N11+O11,0)</f>
        <v>30</v>
      </c>
    </row>
    <row r="12" spans="1:16" x14ac:dyDescent="0.25">
      <c r="A12" s="11" t="s">
        <v>239</v>
      </c>
      <c r="B12" s="11">
        <v>10</v>
      </c>
      <c r="C12" s="12" t="s">
        <v>240</v>
      </c>
      <c r="D12" s="13">
        <v>71</v>
      </c>
      <c r="E12" s="13">
        <v>81</v>
      </c>
      <c r="F12" s="13">
        <v>63</v>
      </c>
      <c r="G12" s="14"/>
      <c r="H12" s="13"/>
      <c r="I12" s="13"/>
      <c r="J12" s="13"/>
      <c r="M12">
        <f>D12+E12+F12+G12+H12</f>
        <v>215</v>
      </c>
      <c r="N12">
        <f>D12*0.17+E12*0.17+F12*0.17+G12*0.17+H12*0.17</f>
        <v>36.550000000000004</v>
      </c>
      <c r="O12">
        <f>I12*0.15</f>
        <v>0</v>
      </c>
      <c r="P12">
        <f>ROUND(N12+O12,0)</f>
        <v>37</v>
      </c>
    </row>
    <row r="13" spans="1:16" x14ac:dyDescent="0.25">
      <c r="A13" s="11" t="s">
        <v>241</v>
      </c>
      <c r="B13" s="11">
        <v>11</v>
      </c>
      <c r="C13" s="12" t="s">
        <v>242</v>
      </c>
      <c r="D13" s="13">
        <v>82</v>
      </c>
      <c r="E13" s="13">
        <v>87</v>
      </c>
      <c r="F13" s="13">
        <v>80</v>
      </c>
      <c r="G13" s="14"/>
      <c r="H13" s="13"/>
      <c r="I13" s="13"/>
      <c r="J13" s="13"/>
      <c r="M13">
        <f>D13+E13+F13+G13+H13</f>
        <v>249</v>
      </c>
      <c r="N13">
        <f>D13*0.17+E13*0.17+F13*0.17+G13*0.17+H13*0.17</f>
        <v>42.330000000000005</v>
      </c>
      <c r="O13">
        <f>I13*0.15</f>
        <v>0</v>
      </c>
      <c r="P13">
        <f>ROUND(N13+O13,0)</f>
        <v>42</v>
      </c>
    </row>
    <row r="14" spans="1:16" x14ac:dyDescent="0.25">
      <c r="A14" s="11" t="s">
        <v>243</v>
      </c>
      <c r="B14" s="11">
        <v>12</v>
      </c>
      <c r="C14" s="12" t="s">
        <v>244</v>
      </c>
      <c r="D14" s="13">
        <v>87</v>
      </c>
      <c r="E14" s="13">
        <v>93</v>
      </c>
      <c r="F14" s="13">
        <v>78</v>
      </c>
      <c r="G14" s="14"/>
      <c r="H14" s="13"/>
      <c r="I14" s="13"/>
      <c r="J14" s="13"/>
      <c r="M14">
        <f>D14+E14+F14+G14+H14</f>
        <v>258</v>
      </c>
      <c r="N14">
        <f>D14*0.17+E14*0.17+F14*0.17+G14*0.17+H14*0.17</f>
        <v>43.86</v>
      </c>
      <c r="O14">
        <f>I14*0.15</f>
        <v>0</v>
      </c>
      <c r="P14">
        <f>ROUND(N14+O14,0)</f>
        <v>44</v>
      </c>
    </row>
    <row r="15" spans="1:16" x14ac:dyDescent="0.25">
      <c r="A15" s="11" t="s">
        <v>245</v>
      </c>
      <c r="B15" s="11">
        <v>13</v>
      </c>
      <c r="C15" s="12" t="s">
        <v>246</v>
      </c>
      <c r="D15" s="13">
        <v>86</v>
      </c>
      <c r="E15" s="13">
        <v>73</v>
      </c>
      <c r="F15" s="13">
        <v>75</v>
      </c>
      <c r="G15" s="14"/>
      <c r="H15" s="13"/>
      <c r="I15" s="13"/>
      <c r="J15" s="13"/>
      <c r="M15">
        <f>D15+E15+F15+G15+H15</f>
        <v>234</v>
      </c>
      <c r="N15">
        <f>D15*0.17+E15*0.17+F15*0.17+G15*0.17+H15*0.17</f>
        <v>39.78</v>
      </c>
      <c r="O15">
        <f>I15*0.15</f>
        <v>0</v>
      </c>
      <c r="P15">
        <f>ROUND(N15+O15,0)</f>
        <v>40</v>
      </c>
    </row>
    <row r="16" spans="1:16" x14ac:dyDescent="0.25">
      <c r="A16" s="11" t="s">
        <v>247</v>
      </c>
      <c r="B16" s="11">
        <v>14</v>
      </c>
      <c r="C16" s="12" t="s">
        <v>248</v>
      </c>
      <c r="D16" s="13">
        <v>80</v>
      </c>
      <c r="E16" s="13">
        <v>88</v>
      </c>
      <c r="F16" s="13">
        <v>79</v>
      </c>
      <c r="G16" s="14"/>
      <c r="H16" s="13"/>
      <c r="I16" s="13"/>
      <c r="J16" s="13"/>
      <c r="M16">
        <f>D16+E16+F16+G16+H16</f>
        <v>247</v>
      </c>
      <c r="N16">
        <f>D16*0.17+E16*0.17+F16*0.17+G16*0.17+H16*0.17</f>
        <v>41.99</v>
      </c>
      <c r="O16">
        <f>I16*0.15</f>
        <v>0</v>
      </c>
      <c r="P16">
        <f>ROUND(N16+O16,0)</f>
        <v>42</v>
      </c>
    </row>
    <row r="17" spans="1:16" x14ac:dyDescent="0.25">
      <c r="A17" s="11" t="s">
        <v>249</v>
      </c>
      <c r="B17" s="11">
        <v>15</v>
      </c>
      <c r="C17" s="12" t="s">
        <v>250</v>
      </c>
      <c r="D17" s="13">
        <v>76</v>
      </c>
      <c r="E17" s="13">
        <v>81</v>
      </c>
      <c r="F17" s="13">
        <v>72</v>
      </c>
      <c r="G17" s="14"/>
      <c r="H17" s="13"/>
      <c r="I17" s="13"/>
      <c r="J17" s="13"/>
      <c r="M17">
        <f>D17+E17+F17+G17+H17</f>
        <v>229</v>
      </c>
      <c r="N17">
        <f>D17*0.17+E17*0.17+F17*0.17+G17*0.17+H17*0.17</f>
        <v>38.930000000000007</v>
      </c>
      <c r="O17">
        <f>I17*0.15</f>
        <v>0</v>
      </c>
      <c r="P17">
        <f>ROUND(N17+O17,0)</f>
        <v>39</v>
      </c>
    </row>
    <row r="18" spans="1:16" x14ac:dyDescent="0.25">
      <c r="A18" s="11" t="s">
        <v>251</v>
      </c>
      <c r="B18" s="11">
        <v>16</v>
      </c>
      <c r="C18" s="12" t="s">
        <v>252</v>
      </c>
      <c r="D18" s="13">
        <v>92</v>
      </c>
      <c r="E18" s="13">
        <v>87</v>
      </c>
      <c r="F18" s="13">
        <v>87</v>
      </c>
      <c r="G18" s="14"/>
      <c r="H18" s="13"/>
      <c r="I18" s="13"/>
      <c r="J18" s="13"/>
      <c r="M18">
        <f>D18+E18+F18+G18+H18</f>
        <v>266</v>
      </c>
      <c r="N18">
        <f>D18*0.17+E18*0.17+F18*0.17+G18*0.17+H18*0.17</f>
        <v>45.22</v>
      </c>
      <c r="O18">
        <f>I18*0.15</f>
        <v>0</v>
      </c>
      <c r="P18">
        <f>ROUND(N18+O18,0)</f>
        <v>45</v>
      </c>
    </row>
    <row r="19" spans="1:16" x14ac:dyDescent="0.25">
      <c r="A19" s="11" t="s">
        <v>253</v>
      </c>
      <c r="B19" s="11">
        <v>17</v>
      </c>
      <c r="C19" s="12" t="s">
        <v>254</v>
      </c>
      <c r="D19" s="13">
        <v>85</v>
      </c>
      <c r="E19" s="13">
        <v>81</v>
      </c>
      <c r="F19" s="13">
        <v>70</v>
      </c>
      <c r="G19" s="14"/>
      <c r="H19" s="13"/>
      <c r="I19" s="13"/>
      <c r="J19" s="13"/>
      <c r="M19">
        <f>D19+E19+F19+G19+H19</f>
        <v>236</v>
      </c>
      <c r="N19">
        <f>D19*0.17+E19*0.17+F19*0.17+G19*0.17+H19*0.17</f>
        <v>40.120000000000005</v>
      </c>
      <c r="O19">
        <f>I19*0.15</f>
        <v>0</v>
      </c>
      <c r="P19">
        <f>ROUND(N19+O19,0)</f>
        <v>40</v>
      </c>
    </row>
    <row r="20" spans="1:16" x14ac:dyDescent="0.25">
      <c r="A20" s="11" t="s">
        <v>255</v>
      </c>
      <c r="B20" s="11">
        <v>18</v>
      </c>
      <c r="C20" s="12" t="s">
        <v>256</v>
      </c>
      <c r="D20" s="13">
        <v>65</v>
      </c>
      <c r="E20" s="13">
        <v>62</v>
      </c>
      <c r="F20" s="13">
        <v>54</v>
      </c>
      <c r="G20" s="14"/>
      <c r="H20" s="13"/>
      <c r="I20" s="13"/>
      <c r="J20" s="13"/>
      <c r="M20">
        <f>D20+E20+F20+G20+H20</f>
        <v>181</v>
      </c>
      <c r="N20">
        <f>D20*0.17+E20*0.17+F20*0.17+G20*0.17+H20*0.17</f>
        <v>30.770000000000003</v>
      </c>
      <c r="O20">
        <f>I20*0.15</f>
        <v>0</v>
      </c>
      <c r="P20">
        <f>ROUND(N20+O20,0)</f>
        <v>31</v>
      </c>
    </row>
    <row r="21" spans="1:16" x14ac:dyDescent="0.25">
      <c r="A21" s="11" t="s">
        <v>257</v>
      </c>
      <c r="B21" s="11">
        <v>19</v>
      </c>
      <c r="C21" s="12" t="s">
        <v>258</v>
      </c>
      <c r="D21" s="13">
        <v>72</v>
      </c>
      <c r="E21" s="13">
        <v>87</v>
      </c>
      <c r="F21" s="13">
        <v>89</v>
      </c>
      <c r="G21" s="14"/>
      <c r="H21" s="13"/>
      <c r="I21" s="13"/>
      <c r="J21" s="13"/>
      <c r="M21">
        <f>D21+E21+F21+G21+H21</f>
        <v>248</v>
      </c>
      <c r="N21">
        <f>D21*0.17+E21*0.17+F21*0.17+G21*0.17+H21*0.17</f>
        <v>42.160000000000004</v>
      </c>
      <c r="O21">
        <f>I21*0.15</f>
        <v>0</v>
      </c>
      <c r="P21">
        <f>ROUND(N21+O21,0)</f>
        <v>42</v>
      </c>
    </row>
    <row r="22" spans="1:16" x14ac:dyDescent="0.25">
      <c r="A22" s="11" t="s">
        <v>259</v>
      </c>
      <c r="B22" s="11">
        <v>20</v>
      </c>
      <c r="C22" s="12" t="s">
        <v>260</v>
      </c>
      <c r="D22" s="13">
        <v>68</v>
      </c>
      <c r="E22" s="13">
        <v>69</v>
      </c>
      <c r="F22" s="13">
        <v>62</v>
      </c>
      <c r="G22" s="14"/>
      <c r="H22" s="13"/>
      <c r="I22" s="13"/>
      <c r="J22" s="13"/>
      <c r="M22">
        <f>D22+E22+F22+G22+H22</f>
        <v>199</v>
      </c>
      <c r="N22">
        <f>D22*0.17+E22*0.17+F22*0.17+G22*0.17+H22*0.17</f>
        <v>33.83</v>
      </c>
      <c r="O22">
        <f>I22*0.15</f>
        <v>0</v>
      </c>
      <c r="P22">
        <f>ROUND(N22+O22,0)</f>
        <v>34</v>
      </c>
    </row>
    <row r="23" spans="1:16" x14ac:dyDescent="0.25">
      <c r="A23" s="11" t="s">
        <v>261</v>
      </c>
      <c r="B23" s="11">
        <v>21</v>
      </c>
      <c r="C23" s="12" t="s">
        <v>262</v>
      </c>
      <c r="D23" s="13">
        <v>94</v>
      </c>
      <c r="E23" s="13">
        <v>97</v>
      </c>
      <c r="F23" s="13">
        <v>89</v>
      </c>
      <c r="G23" s="14"/>
      <c r="H23" s="13"/>
      <c r="I23" s="13"/>
      <c r="J23" s="13"/>
      <c r="M23">
        <f>D23+E23+F23+G23+H23</f>
        <v>280</v>
      </c>
      <c r="N23">
        <f>D23*0.17+E23*0.17+F23*0.17+G23*0.17+H23*0.17</f>
        <v>47.6</v>
      </c>
      <c r="O23">
        <f>I23*0.15</f>
        <v>0</v>
      </c>
      <c r="P23">
        <f>ROUND(N23+O23,0)</f>
        <v>48</v>
      </c>
    </row>
    <row r="24" spans="1:16" x14ac:dyDescent="0.25">
      <c r="A24" s="11" t="s">
        <v>263</v>
      </c>
      <c r="B24" s="11">
        <v>22</v>
      </c>
      <c r="C24" s="12" t="s">
        <v>264</v>
      </c>
      <c r="D24" s="13">
        <v>74</v>
      </c>
      <c r="E24" s="13">
        <v>87</v>
      </c>
      <c r="F24" s="13">
        <v>69</v>
      </c>
      <c r="G24" s="14"/>
      <c r="H24" s="13"/>
      <c r="I24" s="13"/>
      <c r="J24" s="13"/>
      <c r="M24">
        <f>D24+E24+F24+G24+H24</f>
        <v>230</v>
      </c>
      <c r="N24">
        <f>D24*0.17+E24*0.17+F24*0.17+G24*0.17+H24*0.17</f>
        <v>39.1</v>
      </c>
      <c r="O24">
        <f>I24*0.15</f>
        <v>0</v>
      </c>
      <c r="P24">
        <f>ROUND(N24+O24,0)</f>
        <v>39</v>
      </c>
    </row>
    <row r="25" spans="1:16" x14ac:dyDescent="0.25">
      <c r="A25" s="11" t="s">
        <v>265</v>
      </c>
      <c r="B25" s="11">
        <v>23</v>
      </c>
      <c r="C25" s="12" t="s">
        <v>266</v>
      </c>
      <c r="D25" s="13">
        <v>70</v>
      </c>
      <c r="E25" s="13">
        <v>88</v>
      </c>
      <c r="F25" s="13">
        <v>78</v>
      </c>
      <c r="G25" s="14"/>
      <c r="H25" s="13"/>
      <c r="I25" s="13"/>
      <c r="J25" s="13"/>
      <c r="M25">
        <f>D25+E25+F25+G25+H25</f>
        <v>236</v>
      </c>
      <c r="N25">
        <f>D25*0.17+E25*0.17+F25*0.17+G25*0.17+H25*0.17</f>
        <v>40.120000000000005</v>
      </c>
      <c r="O25">
        <f>I25*0.15</f>
        <v>0</v>
      </c>
      <c r="P25">
        <f>ROUND(N25+O25,0)</f>
        <v>40</v>
      </c>
    </row>
    <row r="26" spans="1:16" x14ac:dyDescent="0.25">
      <c r="A26" s="11" t="s">
        <v>267</v>
      </c>
      <c r="B26" s="11">
        <v>24</v>
      </c>
      <c r="C26" s="12" t="s">
        <v>268</v>
      </c>
      <c r="D26" s="13">
        <v>73</v>
      </c>
      <c r="E26" s="13">
        <v>73</v>
      </c>
      <c r="F26" s="13">
        <v>65</v>
      </c>
      <c r="G26" s="14"/>
      <c r="H26" s="13"/>
      <c r="I26" s="13"/>
      <c r="J26" s="13"/>
      <c r="M26">
        <f>D26+E26+F26+G26+H26</f>
        <v>211</v>
      </c>
      <c r="N26">
        <f>D26*0.17+E26*0.17+F26*0.17+G26*0.17+H26*0.17</f>
        <v>35.870000000000005</v>
      </c>
      <c r="O26">
        <f>I26*0.15</f>
        <v>0</v>
      </c>
      <c r="P26">
        <f>ROUND(N26+O26,0)</f>
        <v>36</v>
      </c>
    </row>
    <row r="27" spans="1:16" x14ac:dyDescent="0.25">
      <c r="A27" s="11" t="s">
        <v>269</v>
      </c>
      <c r="B27" s="11">
        <v>25</v>
      </c>
      <c r="C27" s="12" t="s">
        <v>270</v>
      </c>
      <c r="D27" s="13">
        <v>78</v>
      </c>
      <c r="E27" s="13">
        <v>89</v>
      </c>
      <c r="F27" s="13">
        <v>69</v>
      </c>
      <c r="G27" s="14"/>
      <c r="H27" s="13"/>
      <c r="I27" s="13"/>
      <c r="J27" s="13"/>
      <c r="M27">
        <f>D27+E27+F27+G27+H27</f>
        <v>236</v>
      </c>
      <c r="N27">
        <f>D27*0.17+E27*0.17+F27*0.17+G27*0.17+H27*0.17</f>
        <v>40.120000000000005</v>
      </c>
      <c r="O27">
        <f>I27*0.15</f>
        <v>0</v>
      </c>
      <c r="P27">
        <f>ROUND(N27+O27,0)</f>
        <v>40</v>
      </c>
    </row>
    <row r="28" spans="1:16" x14ac:dyDescent="0.25">
      <c r="A28" s="11" t="s">
        <v>271</v>
      </c>
      <c r="B28" s="11">
        <v>26</v>
      </c>
      <c r="C28" s="12" t="s">
        <v>272</v>
      </c>
      <c r="D28" s="13">
        <v>78</v>
      </c>
      <c r="E28" s="13">
        <v>82</v>
      </c>
      <c r="F28" s="13">
        <v>67</v>
      </c>
      <c r="G28" s="14"/>
      <c r="H28" s="13"/>
      <c r="I28" s="13"/>
      <c r="J28" s="13"/>
      <c r="M28">
        <f>D28+E28+F28+G28+H28</f>
        <v>227</v>
      </c>
      <c r="N28">
        <f>D28*0.17+E28*0.17+F28*0.17+G28*0.17+H28*0.17</f>
        <v>38.590000000000003</v>
      </c>
      <c r="O28">
        <f>I28*0.15</f>
        <v>0</v>
      </c>
      <c r="P28">
        <f>ROUND(N28+O28,0)</f>
        <v>39</v>
      </c>
    </row>
    <row r="29" spans="1:16" x14ac:dyDescent="0.25">
      <c r="A29" s="11" t="s">
        <v>273</v>
      </c>
      <c r="B29" s="11">
        <v>27</v>
      </c>
      <c r="C29" s="12" t="s">
        <v>274</v>
      </c>
      <c r="D29" s="13">
        <v>71</v>
      </c>
      <c r="E29" s="13">
        <v>92</v>
      </c>
      <c r="F29" s="13">
        <v>79</v>
      </c>
      <c r="G29" s="14"/>
      <c r="H29" s="13"/>
      <c r="I29" s="13"/>
      <c r="J29" s="13"/>
      <c r="M29">
        <f>D29+E29+F29+G29+H29</f>
        <v>242</v>
      </c>
      <c r="N29">
        <f>D29*0.17+E29*0.17+F29*0.17+G29*0.17+H29*0.17</f>
        <v>41.14</v>
      </c>
      <c r="O29">
        <f>I29*0.15</f>
        <v>0</v>
      </c>
      <c r="P29">
        <f>ROUND(N29+O29,0)</f>
        <v>41</v>
      </c>
    </row>
    <row r="30" spans="1:16" x14ac:dyDescent="0.25">
      <c r="A30" s="11" t="s">
        <v>275</v>
      </c>
      <c r="B30" s="11">
        <v>28</v>
      </c>
      <c r="C30" s="12" t="s">
        <v>276</v>
      </c>
      <c r="D30" s="13">
        <v>86</v>
      </c>
      <c r="E30" s="13">
        <v>90</v>
      </c>
      <c r="F30" s="13">
        <v>85</v>
      </c>
      <c r="G30" s="14"/>
      <c r="H30" s="13"/>
      <c r="I30" s="13"/>
      <c r="J30" s="13"/>
      <c r="M30">
        <f>D30+E30+F30+G30+H30</f>
        <v>261</v>
      </c>
      <c r="N30">
        <f>D30*0.17+E30*0.17+F30*0.17+G30*0.17+H30*0.17</f>
        <v>44.370000000000005</v>
      </c>
      <c r="O30">
        <f>I30*0.15</f>
        <v>0</v>
      </c>
      <c r="P30">
        <f>ROUND(N30+O30,0)</f>
        <v>44</v>
      </c>
    </row>
    <row r="31" spans="1:16" x14ac:dyDescent="0.25">
      <c r="A31" s="11" t="s">
        <v>277</v>
      </c>
      <c r="B31" s="11">
        <v>29</v>
      </c>
      <c r="C31" s="12" t="s">
        <v>278</v>
      </c>
      <c r="D31" s="13">
        <v>69</v>
      </c>
      <c r="E31" s="13">
        <v>91</v>
      </c>
      <c r="F31" s="13">
        <v>65</v>
      </c>
      <c r="G31" s="14"/>
      <c r="H31" s="13"/>
      <c r="I31" s="13"/>
      <c r="J31" s="13"/>
      <c r="M31">
        <f>D31+E31+F31+G31+H31</f>
        <v>225</v>
      </c>
      <c r="N31">
        <f>D31*0.17+E31*0.17+F31*0.17+G31*0.17+H31*0.17</f>
        <v>38.25</v>
      </c>
      <c r="O31">
        <f>I31*0.15</f>
        <v>0</v>
      </c>
      <c r="P31">
        <f>ROUND(N31+O31,0)</f>
        <v>38</v>
      </c>
    </row>
    <row r="32" spans="1:16" x14ac:dyDescent="0.25">
      <c r="A32" s="11" t="s">
        <v>279</v>
      </c>
      <c r="B32" s="11">
        <v>30</v>
      </c>
      <c r="C32" s="12" t="s">
        <v>280</v>
      </c>
      <c r="D32" s="13">
        <v>64</v>
      </c>
      <c r="E32" s="13">
        <v>89</v>
      </c>
      <c r="F32" s="13">
        <v>71</v>
      </c>
      <c r="G32" s="14"/>
      <c r="H32" s="13"/>
      <c r="I32" s="13"/>
      <c r="J32" s="13"/>
      <c r="M32">
        <f>D32+E32+F32+G32+H32</f>
        <v>224</v>
      </c>
      <c r="N32">
        <f>D32*0.17+E32*0.17+F32*0.17+G32*0.17+H32*0.17</f>
        <v>38.08</v>
      </c>
      <c r="O32">
        <f>I32*0.15</f>
        <v>0</v>
      </c>
      <c r="P32">
        <f>ROUND(N32+O32,0)</f>
        <v>38</v>
      </c>
    </row>
  </sheetData>
  <sheetProtection algorithmName="SHA-512" hashValue="PSUcKiO3UUJnHJ08R4IR4z20L7tqm71dUR7jF98Mpuf6eQwEo+o/vmIxordo6oLDANkkI+1y/Ttl0r9aGv5Oug==" saltValue="g+ZjowqUUs2zlsgN0or+rg==" spinCount="100000" sheet="1" objects="1" scenarios="1"/>
  <dataValidations count="30">
    <dataValidation type="whole" allowBlank="1" showInputMessage="1" showErrorMessage="1" errorTitle="Valor fuera de rango" error="Ingrese un valor correcto" sqref="G3" xr:uid="{C2141E6B-C20A-4CFF-9035-CAD518D10F69}">
      <formula1>0</formula1>
      <formula2>100</formula2>
    </dataValidation>
    <dataValidation type="whole" allowBlank="1" showInputMessage="1" showErrorMessage="1" errorTitle="Valor fuera de rango" error="Ingrese un valor correcto" sqref="G4" xr:uid="{B27A4AFD-95E8-4C3B-8C19-200F43CC2771}">
      <formula1>0</formula1>
      <formula2>100</formula2>
    </dataValidation>
    <dataValidation type="whole" allowBlank="1" showInputMessage="1" showErrorMessage="1" errorTitle="Valor fuera de rango" error="Ingrese un valor correcto" sqref="G5" xr:uid="{F5957E56-BF47-4F77-AAD9-705190A4BE2A}">
      <formula1>0</formula1>
      <formula2>100</formula2>
    </dataValidation>
    <dataValidation type="whole" allowBlank="1" showInputMessage="1" showErrorMessage="1" errorTitle="Valor fuera de rango" error="Ingrese un valor correcto" sqref="G6" xr:uid="{E7D9420C-5C7F-417F-8927-D7EAEDCDA6C8}">
      <formula1>0</formula1>
      <formula2>100</formula2>
    </dataValidation>
    <dataValidation type="whole" allowBlank="1" showInputMessage="1" showErrorMessage="1" errorTitle="Valor fuera de rango" error="Ingrese un valor correcto" sqref="G7" xr:uid="{6F80F7F9-CD75-4C10-94CB-8163E83E2396}">
      <formula1>0</formula1>
      <formula2>100</formula2>
    </dataValidation>
    <dataValidation type="whole" allowBlank="1" showInputMessage="1" showErrorMessage="1" errorTitle="Valor fuera de rango" error="Ingrese un valor correcto" sqref="G8" xr:uid="{CDCECB47-D8C7-43AB-A273-5DE8D317BC26}">
      <formula1>0</formula1>
      <formula2>100</formula2>
    </dataValidation>
    <dataValidation type="whole" allowBlank="1" showInputMessage="1" showErrorMessage="1" errorTitle="Valor fuera de rango" error="Ingrese un valor correcto" sqref="G9" xr:uid="{B1F5924E-5F33-428C-B43F-DAE2F1015818}">
      <formula1>0</formula1>
      <formula2>100</formula2>
    </dataValidation>
    <dataValidation type="whole" allowBlank="1" showInputMessage="1" showErrorMessage="1" errorTitle="Valor fuera de rango" error="Ingrese un valor correcto" sqref="G10" xr:uid="{133BCBE1-D443-426F-9FA7-0EB32ACCE658}">
      <formula1>0</formula1>
      <formula2>100</formula2>
    </dataValidation>
    <dataValidation type="whole" allowBlank="1" showInputMessage="1" showErrorMessage="1" errorTitle="Valor fuera de rango" error="Ingrese un valor correcto" sqref="G11" xr:uid="{A9793BFD-4A71-462E-990F-02D8645F9C7A}">
      <formula1>0</formula1>
      <formula2>100</formula2>
    </dataValidation>
    <dataValidation type="whole" allowBlank="1" showInputMessage="1" showErrorMessage="1" errorTitle="Valor fuera de rango" error="Ingrese un valor correcto" sqref="G12" xr:uid="{92159468-4D03-45BB-B48C-07DAE73FD1F7}">
      <formula1>0</formula1>
      <formula2>100</formula2>
    </dataValidation>
    <dataValidation type="whole" allowBlank="1" showInputMessage="1" showErrorMessage="1" errorTitle="Valor fuera de rango" error="Ingrese un valor correcto" sqref="G13" xr:uid="{4F72852E-2635-4DAC-A3B9-8DC1D677D7FC}">
      <formula1>0</formula1>
      <formula2>100</formula2>
    </dataValidation>
    <dataValidation type="whole" allowBlank="1" showInputMessage="1" showErrorMessage="1" errorTitle="Valor fuera de rango" error="Ingrese un valor correcto" sqref="G14" xr:uid="{5299F8D9-6D92-438C-AB31-B7FECC5F02A0}">
      <formula1>0</formula1>
      <formula2>100</formula2>
    </dataValidation>
    <dataValidation type="whole" allowBlank="1" showInputMessage="1" showErrorMessage="1" errorTitle="Valor fuera de rango" error="Ingrese un valor correcto" sqref="G15" xr:uid="{78870499-580F-4048-AE7C-0F2FFC4579E5}">
      <formula1>0</formula1>
      <formula2>100</formula2>
    </dataValidation>
    <dataValidation type="whole" allowBlank="1" showInputMessage="1" showErrorMessage="1" errorTitle="Valor fuera de rango" error="Ingrese un valor correcto" sqref="G16" xr:uid="{F274BADF-2DEE-4F16-94DF-0E54AF7A3D9E}">
      <formula1>0</formula1>
      <formula2>100</formula2>
    </dataValidation>
    <dataValidation type="whole" allowBlank="1" showInputMessage="1" showErrorMessage="1" errorTitle="Valor fuera de rango" error="Ingrese un valor correcto" sqref="G17" xr:uid="{F02B6248-DD38-4286-9CA8-708EB972EACC}">
      <formula1>0</formula1>
      <formula2>100</formula2>
    </dataValidation>
    <dataValidation type="whole" allowBlank="1" showInputMessage="1" showErrorMessage="1" errorTitle="Valor fuera de rango" error="Ingrese un valor correcto" sqref="G18" xr:uid="{657B6762-36B4-4979-BFE9-F34E18F73C5E}">
      <formula1>0</formula1>
      <formula2>100</formula2>
    </dataValidation>
    <dataValidation type="whole" allowBlank="1" showInputMessage="1" showErrorMessage="1" errorTitle="Valor fuera de rango" error="Ingrese un valor correcto" sqref="G19" xr:uid="{36C59E0E-FA16-4543-80A1-67601F85CB3E}">
      <formula1>0</formula1>
      <formula2>100</formula2>
    </dataValidation>
    <dataValidation type="whole" allowBlank="1" showInputMessage="1" showErrorMessage="1" errorTitle="Valor fuera de rango" error="Ingrese un valor correcto" sqref="G20" xr:uid="{42E4D8D0-60B0-4E13-AF31-E030B946222C}">
      <formula1>0</formula1>
      <formula2>100</formula2>
    </dataValidation>
    <dataValidation type="whole" allowBlank="1" showInputMessage="1" showErrorMessage="1" errorTitle="Valor fuera de rango" error="Ingrese un valor correcto" sqref="G21" xr:uid="{D73AD2BF-3C23-4B64-81AD-657F49FD3F80}">
      <formula1>0</formula1>
      <formula2>100</formula2>
    </dataValidation>
    <dataValidation type="whole" allowBlank="1" showInputMessage="1" showErrorMessage="1" errorTitle="Valor fuera de rango" error="Ingrese un valor correcto" sqref="G22" xr:uid="{6C06F08D-02F7-4EB0-A4C9-E0FE2E0FF177}">
      <formula1>0</formula1>
      <formula2>100</formula2>
    </dataValidation>
    <dataValidation type="whole" allowBlank="1" showInputMessage="1" showErrorMessage="1" errorTitle="Valor fuera de rango" error="Ingrese un valor correcto" sqref="G23" xr:uid="{72ABA087-F5E6-4FDA-BD82-DCF59F82C0D7}">
      <formula1>0</formula1>
      <formula2>100</formula2>
    </dataValidation>
    <dataValidation type="whole" allowBlank="1" showInputMessage="1" showErrorMessage="1" errorTitle="Valor fuera de rango" error="Ingrese un valor correcto" sqref="G24" xr:uid="{8D143D0E-C54A-43D4-8AF2-08271F538869}">
      <formula1>0</formula1>
      <formula2>100</formula2>
    </dataValidation>
    <dataValidation type="whole" allowBlank="1" showInputMessage="1" showErrorMessage="1" errorTitle="Valor fuera de rango" error="Ingrese un valor correcto" sqref="G25" xr:uid="{074D1C02-5459-4C77-89E2-BCEDF4684472}">
      <formula1>0</formula1>
      <formula2>100</formula2>
    </dataValidation>
    <dataValidation type="whole" allowBlank="1" showInputMessage="1" showErrorMessage="1" errorTitle="Valor fuera de rango" error="Ingrese un valor correcto" sqref="G26" xr:uid="{4B13A196-F480-4048-BC6D-0057DB03AC4D}">
      <formula1>0</formula1>
      <formula2>100</formula2>
    </dataValidation>
    <dataValidation type="whole" allowBlank="1" showInputMessage="1" showErrorMessage="1" errorTitle="Valor fuera de rango" error="Ingrese un valor correcto" sqref="G27" xr:uid="{4CD43E19-B802-49D2-9839-3C1DB5DA6497}">
      <formula1>0</formula1>
      <formula2>100</formula2>
    </dataValidation>
    <dataValidation type="whole" allowBlank="1" showInputMessage="1" showErrorMessage="1" errorTitle="Valor fuera de rango" error="Ingrese un valor correcto" sqref="G28" xr:uid="{5F58BF43-F8B6-4699-AF6E-F67B846F919C}">
      <formula1>0</formula1>
      <formula2>100</formula2>
    </dataValidation>
    <dataValidation type="whole" allowBlank="1" showInputMessage="1" showErrorMessage="1" errorTitle="Valor fuera de rango" error="Ingrese un valor correcto" sqref="G29" xr:uid="{2FCF603E-3393-4CE1-A20C-51287E842F39}">
      <formula1>0</formula1>
      <formula2>100</formula2>
    </dataValidation>
    <dataValidation type="whole" allowBlank="1" showInputMessage="1" showErrorMessage="1" errorTitle="Valor fuera de rango" error="Ingrese un valor correcto" sqref="G30" xr:uid="{17C07246-4B63-4185-9DAF-1E2F764D5B34}">
      <formula1>0</formula1>
      <formula2>100</formula2>
    </dataValidation>
    <dataValidation type="whole" allowBlank="1" showInputMessage="1" showErrorMessage="1" errorTitle="Valor fuera de rango" error="Ingrese un valor correcto" sqref="G31" xr:uid="{8431516F-D2F6-4896-8EC5-6B587391172B}">
      <formula1>0</formula1>
      <formula2>100</formula2>
    </dataValidation>
    <dataValidation type="whole" allowBlank="1" showInputMessage="1" showErrorMessage="1" errorTitle="Valor fuera de rango" error="Ingrese un valor correcto" sqref="G32" xr:uid="{893860DF-B5EF-4A78-AB8E-F45A0054C32D}">
      <formula1>0</formula1>
      <formula2>100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GRAMM031A</vt:lpstr>
      <vt:lpstr>GRAMM031B</vt:lpstr>
      <vt:lpstr>GRAMM032A</vt:lpstr>
      <vt:lpstr>GRAMM032B</vt:lpstr>
      <vt:lpstr>SPELL031A</vt:lpstr>
      <vt:lpstr>SPELL031B</vt:lpstr>
      <vt:lpstr>SPELL032A</vt:lpstr>
      <vt:lpstr>SPELL032B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TechAlvaro</dc:creator>
  <cp:lastModifiedBy>TechAlvaro</cp:lastModifiedBy>
  <dcterms:created xsi:type="dcterms:W3CDTF">2026-07-29T15:29:06Z</dcterms:created>
  <dcterms:modified xsi:type="dcterms:W3CDTF">2026-07-29T15:29:54Z</dcterms:modified>
</cp:coreProperties>
</file>